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20" yWindow="-120" windowWidth="19440" windowHeight="15600"/>
  </bookViews>
  <sheets>
    <sheet name="лист 1" sheetId="4" r:id="rId1"/>
    <sheet name="Лист2" sheetId="5" r:id="rId2"/>
  </sheets>
  <definedNames>
    <definedName name="_xlnm.Print_Area" localSheetId="0">'лист 1'!$A$1:$J$315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1" i="4"/>
  <c r="H283"/>
  <c r="I283"/>
  <c r="I277"/>
  <c r="I218"/>
  <c r="I223" s="1"/>
  <c r="I271"/>
  <c r="G218"/>
  <c r="H218"/>
  <c r="I217"/>
  <c r="I211"/>
  <c r="I200" l="1"/>
  <c r="I166"/>
  <c r="I167"/>
  <c r="I168"/>
  <c r="I169"/>
  <c r="I170"/>
  <c r="I171"/>
  <c r="H181"/>
  <c r="I181"/>
  <c r="I194"/>
  <c r="I187"/>
  <c r="I154"/>
  <c r="I155"/>
  <c r="I156"/>
  <c r="I157"/>
  <c r="I158"/>
  <c r="I159"/>
  <c r="I165"/>
  <c r="I147"/>
  <c r="I146"/>
  <c r="I153"/>
  <c r="I144" l="1"/>
  <c r="I130"/>
  <c r="I131"/>
  <c r="I132"/>
  <c r="I133"/>
  <c r="I134"/>
  <c r="I135"/>
  <c r="I141"/>
  <c r="I123"/>
  <c r="I117"/>
  <c r="I111" s="1"/>
  <c r="I106"/>
  <c r="I107"/>
  <c r="I108"/>
  <c r="I109"/>
  <c r="I110"/>
  <c r="I88"/>
  <c r="I93"/>
  <c r="I99"/>
  <c r="I105"/>
  <c r="G88"/>
  <c r="I64"/>
  <c r="I65"/>
  <c r="I66"/>
  <c r="I12" s="1"/>
  <c r="I67"/>
  <c r="I68"/>
  <c r="I81"/>
  <c r="I75"/>
  <c r="I33"/>
  <c r="I27" s="1"/>
  <c r="I22"/>
  <c r="I23"/>
  <c r="I24"/>
  <c r="I25"/>
  <c r="I26"/>
  <c r="I14" s="1"/>
  <c r="I21"/>
  <c r="I10"/>
  <c r="I13" l="1"/>
  <c r="I11"/>
  <c r="I69"/>
  <c r="I15" s="1"/>
  <c r="F146" l="1"/>
  <c r="F110"/>
  <c r="F109"/>
  <c r="F108"/>
  <c r="F107"/>
  <c r="F106"/>
  <c r="F129"/>
  <c r="F131"/>
  <c r="F218"/>
  <c r="H277"/>
  <c r="G277"/>
  <c r="F277"/>
  <c r="E276"/>
  <c r="E275"/>
  <c r="E274"/>
  <c r="E273"/>
  <c r="E272"/>
  <c r="H271"/>
  <c r="G271"/>
  <c r="F271"/>
  <c r="E270"/>
  <c r="E269"/>
  <c r="E268"/>
  <c r="E267"/>
  <c r="E266"/>
  <c r="H88"/>
  <c r="F88"/>
  <c r="H105"/>
  <c r="G105"/>
  <c r="F105"/>
  <c r="E104"/>
  <c r="E103"/>
  <c r="E102"/>
  <c r="E101"/>
  <c r="E100"/>
  <c r="H99"/>
  <c r="G99"/>
  <c r="F99"/>
  <c r="E98"/>
  <c r="E97"/>
  <c r="E96"/>
  <c r="E95"/>
  <c r="E94"/>
  <c r="F144"/>
  <c r="G106"/>
  <c r="H106"/>
  <c r="G107"/>
  <c r="H107"/>
  <c r="F24"/>
  <c r="G24"/>
  <c r="H24"/>
  <c r="G66"/>
  <c r="H289"/>
  <c r="G289"/>
  <c r="H157"/>
  <c r="G157"/>
  <c r="F157"/>
  <c r="E277" l="1"/>
  <c r="E271"/>
  <c r="E105"/>
  <c r="E99"/>
  <c r="F123"/>
  <c r="F289"/>
  <c r="F26" l="1"/>
  <c r="H307" l="1"/>
  <c r="G307"/>
  <c r="F307"/>
  <c r="E306"/>
  <c r="E305"/>
  <c r="E304"/>
  <c r="E303"/>
  <c r="E302"/>
  <c r="H301"/>
  <c r="G301"/>
  <c r="F301"/>
  <c r="E300"/>
  <c r="E299"/>
  <c r="E298"/>
  <c r="E297"/>
  <c r="E296"/>
  <c r="G110"/>
  <c r="H110"/>
  <c r="F134"/>
  <c r="K11" s="1"/>
  <c r="G134"/>
  <c r="H134"/>
  <c r="G283"/>
  <c r="F283"/>
  <c r="E282"/>
  <c r="E281"/>
  <c r="E280"/>
  <c r="E279"/>
  <c r="E278"/>
  <c r="H223"/>
  <c r="G223"/>
  <c r="F223"/>
  <c r="E222"/>
  <c r="E221"/>
  <c r="E220"/>
  <c r="E219"/>
  <c r="E218"/>
  <c r="H217"/>
  <c r="G217"/>
  <c r="F217"/>
  <c r="E216"/>
  <c r="E215"/>
  <c r="E214"/>
  <c r="E213"/>
  <c r="E212"/>
  <c r="H211"/>
  <c r="G211"/>
  <c r="F211"/>
  <c r="E210"/>
  <c r="E209"/>
  <c r="E208"/>
  <c r="E207"/>
  <c r="E206"/>
  <c r="H200"/>
  <c r="G200"/>
  <c r="F200"/>
  <c r="E199"/>
  <c r="E198"/>
  <c r="E197"/>
  <c r="E196"/>
  <c r="E195"/>
  <c r="H194"/>
  <c r="G194"/>
  <c r="F194"/>
  <c r="E191"/>
  <c r="E193"/>
  <c r="E192"/>
  <c r="E190"/>
  <c r="E189"/>
  <c r="H187"/>
  <c r="G187"/>
  <c r="F187"/>
  <c r="E186"/>
  <c r="E185"/>
  <c r="E184"/>
  <c r="E183"/>
  <c r="E182"/>
  <c r="F181"/>
  <c r="G181"/>
  <c r="E177"/>
  <c r="E178"/>
  <c r="E179"/>
  <c r="E180"/>
  <c r="E176"/>
  <c r="F167"/>
  <c r="G167"/>
  <c r="H167"/>
  <c r="F168"/>
  <c r="G168"/>
  <c r="H168"/>
  <c r="F169"/>
  <c r="G169"/>
  <c r="H169"/>
  <c r="F170"/>
  <c r="G170"/>
  <c r="H170"/>
  <c r="H166"/>
  <c r="F166"/>
  <c r="G166"/>
  <c r="E181" l="1"/>
  <c r="E170"/>
  <c r="E307"/>
  <c r="E194"/>
  <c r="H171"/>
  <c r="E169"/>
  <c r="G171"/>
  <c r="E167"/>
  <c r="F171"/>
  <c r="E301"/>
  <c r="E187"/>
  <c r="E168"/>
  <c r="E223"/>
  <c r="E283"/>
  <c r="E217"/>
  <c r="E211"/>
  <c r="E200"/>
  <c r="E166"/>
  <c r="F165"/>
  <c r="F159" s="1"/>
  <c r="G165"/>
  <c r="G159" s="1"/>
  <c r="H165"/>
  <c r="H159" s="1"/>
  <c r="E161"/>
  <c r="E155" s="1"/>
  <c r="E162"/>
  <c r="E163"/>
  <c r="E157" s="1"/>
  <c r="E164"/>
  <c r="E160"/>
  <c r="E154" s="1"/>
  <c r="F155"/>
  <c r="G155"/>
  <c r="H155"/>
  <c r="E156"/>
  <c r="F156"/>
  <c r="G156"/>
  <c r="H156"/>
  <c r="E158"/>
  <c r="F158"/>
  <c r="G158"/>
  <c r="H158"/>
  <c r="F154"/>
  <c r="G154"/>
  <c r="H154"/>
  <c r="F153"/>
  <c r="G153"/>
  <c r="H153"/>
  <c r="H147" s="1"/>
  <c r="E149"/>
  <c r="E143" s="1"/>
  <c r="E150"/>
  <c r="E144" s="1"/>
  <c r="E151"/>
  <c r="E152"/>
  <c r="E146" s="1"/>
  <c r="E148"/>
  <c r="F143"/>
  <c r="G143"/>
  <c r="H143"/>
  <c r="G144"/>
  <c r="H144"/>
  <c r="E145"/>
  <c r="F145"/>
  <c r="G145"/>
  <c r="H145"/>
  <c r="G146"/>
  <c r="H146"/>
  <c r="F142"/>
  <c r="G142"/>
  <c r="H142"/>
  <c r="E142"/>
  <c r="F141"/>
  <c r="F135" s="1"/>
  <c r="G141"/>
  <c r="G135" s="1"/>
  <c r="H141"/>
  <c r="H135" s="1"/>
  <c r="E137"/>
  <c r="E131" s="1"/>
  <c r="E138"/>
  <c r="E132" s="1"/>
  <c r="E139"/>
  <c r="E133" s="1"/>
  <c r="E140"/>
  <c r="E134" s="1"/>
  <c r="E136"/>
  <c r="E130" s="1"/>
  <c r="G131"/>
  <c r="H131"/>
  <c r="F132"/>
  <c r="G132"/>
  <c r="H132"/>
  <c r="F133"/>
  <c r="G133"/>
  <c r="H133"/>
  <c r="F130"/>
  <c r="G130"/>
  <c r="H130"/>
  <c r="G123"/>
  <c r="H123"/>
  <c r="E119"/>
  <c r="E120"/>
  <c r="E121"/>
  <c r="E122"/>
  <c r="F117"/>
  <c r="F111" s="1"/>
  <c r="G117"/>
  <c r="H117"/>
  <c r="E113"/>
  <c r="E114"/>
  <c r="E115"/>
  <c r="E116"/>
  <c r="E112"/>
  <c r="G108"/>
  <c r="H108"/>
  <c r="G109"/>
  <c r="H109"/>
  <c r="H93"/>
  <c r="G93"/>
  <c r="F93"/>
  <c r="E92"/>
  <c r="E91"/>
  <c r="E90"/>
  <c r="E89"/>
  <c r="E88"/>
  <c r="F64"/>
  <c r="G64"/>
  <c r="H64"/>
  <c r="F65"/>
  <c r="G65"/>
  <c r="H65"/>
  <c r="F66"/>
  <c r="H66"/>
  <c r="F67"/>
  <c r="G67"/>
  <c r="H67"/>
  <c r="F68"/>
  <c r="G68"/>
  <c r="H68"/>
  <c r="H87"/>
  <c r="G87"/>
  <c r="F87"/>
  <c r="E86"/>
  <c r="E85"/>
  <c r="E84"/>
  <c r="E83"/>
  <c r="E82"/>
  <c r="H81"/>
  <c r="G81"/>
  <c r="F81"/>
  <c r="E80"/>
  <c r="E79"/>
  <c r="E78"/>
  <c r="E77"/>
  <c r="E76"/>
  <c r="F75"/>
  <c r="G75"/>
  <c r="H75"/>
  <c r="E71"/>
  <c r="E72"/>
  <c r="E73"/>
  <c r="E74"/>
  <c r="E70"/>
  <c r="E64" s="1"/>
  <c r="F22"/>
  <c r="G22"/>
  <c r="H22"/>
  <c r="F23"/>
  <c r="G23"/>
  <c r="H23"/>
  <c r="F25"/>
  <c r="G25"/>
  <c r="H25"/>
  <c r="G26"/>
  <c r="H26"/>
  <c r="F33"/>
  <c r="F27" s="1"/>
  <c r="G33"/>
  <c r="G27" s="1"/>
  <c r="H33"/>
  <c r="H27" s="1"/>
  <c r="E29"/>
  <c r="E23" s="1"/>
  <c r="E30"/>
  <c r="E24" s="1"/>
  <c r="E31"/>
  <c r="E25" s="1"/>
  <c r="E32"/>
  <c r="E26" s="1"/>
  <c r="E28"/>
  <c r="E22" s="1"/>
  <c r="F21"/>
  <c r="G21"/>
  <c r="H21"/>
  <c r="E17"/>
  <c r="E18"/>
  <c r="E19"/>
  <c r="E20"/>
  <c r="E16"/>
  <c r="G13" l="1"/>
  <c r="E67"/>
  <c r="H13"/>
  <c r="F10"/>
  <c r="H14"/>
  <c r="H12"/>
  <c r="G12"/>
  <c r="F14"/>
  <c r="E68"/>
  <c r="G14"/>
  <c r="E165"/>
  <c r="E159" s="1"/>
  <c r="E171"/>
  <c r="E21"/>
  <c r="E107"/>
  <c r="E65"/>
  <c r="E109"/>
  <c r="E13" s="1"/>
  <c r="H10"/>
  <c r="F11"/>
  <c r="E87"/>
  <c r="G11"/>
  <c r="F13"/>
  <c r="H11"/>
  <c r="G10"/>
  <c r="E33"/>
  <c r="E27" s="1"/>
  <c r="F12"/>
  <c r="E108"/>
  <c r="H111"/>
  <c r="E153"/>
  <c r="G69"/>
  <c r="F69"/>
  <c r="E66"/>
  <c r="E81"/>
  <c r="G111"/>
  <c r="G147"/>
  <c r="E141"/>
  <c r="E135" s="1"/>
  <c r="E117"/>
  <c r="E110"/>
  <c r="E14" s="1"/>
  <c r="E118"/>
  <c r="E123" s="1"/>
  <c r="E93"/>
  <c r="H69"/>
  <c r="E75"/>
  <c r="H15" l="1"/>
  <c r="M14" s="1"/>
  <c r="E12"/>
  <c r="E11"/>
  <c r="G15"/>
  <c r="L14" s="1"/>
  <c r="E69"/>
  <c r="E147"/>
  <c r="F147"/>
  <c r="F15" s="1"/>
  <c r="E106"/>
  <c r="E10" s="1"/>
  <c r="E111"/>
  <c r="E15" l="1"/>
  <c r="K14"/>
</calcChain>
</file>

<file path=xl/sharedStrings.xml><?xml version="1.0" encoding="utf-8"?>
<sst xmlns="http://schemas.openxmlformats.org/spreadsheetml/2006/main" count="456" uniqueCount="115">
  <si>
    <t>Ответственный исполнитель, соисполнители</t>
  </si>
  <si>
    <t>Источник финансового обеспечения</t>
  </si>
  <si>
    <t>всего</t>
  </si>
  <si>
    <t>средства областного бюджета</t>
  </si>
  <si>
    <t>поступления из федерального бюджета</t>
  </si>
  <si>
    <t>средства районного бюджета</t>
  </si>
  <si>
    <t>средства бюджетов поселений</t>
  </si>
  <si>
    <t>внебюджетные источники</t>
  </si>
  <si>
    <t>Итого:</t>
  </si>
  <si>
    <t>Мероприятия в сфере туризма</t>
  </si>
  <si>
    <t>Управление культуры, молодежной политики и спорта Брянского района</t>
  </si>
  <si>
    <t xml:space="preserve">Учреждения дополнительного образования  в сфере культуры и искусства    </t>
  </si>
  <si>
    <t>2.1</t>
  </si>
  <si>
    <t>Субсидии муниципальным учреждениям на возмещение нормативных затрат, связанных с оказанием ими муниципальных услуг (выполнением работ)</t>
  </si>
  <si>
    <t>3</t>
  </si>
  <si>
    <t>3.1</t>
  </si>
  <si>
    <t>3.2</t>
  </si>
  <si>
    <t>5</t>
  </si>
  <si>
    <t>Проведение социально значимых конкурсов, фестивалей, соревнований и других мероприятий.</t>
  </si>
  <si>
    <t xml:space="preserve">Осуществление поддержки одаренных детей и молодежи                                                                  </t>
  </si>
  <si>
    <t>6</t>
  </si>
  <si>
    <t>7</t>
  </si>
  <si>
    <t xml:space="preserve">Библиотеки </t>
  </si>
  <si>
    <t>7.1</t>
  </si>
  <si>
    <t>8</t>
  </si>
  <si>
    <t>Музей</t>
  </si>
  <si>
    <t>8.1</t>
  </si>
  <si>
    <t>9</t>
  </si>
  <si>
    <t>Культурно-досуговые учреждения</t>
  </si>
  <si>
    <t>9.1</t>
  </si>
  <si>
    <t>10</t>
  </si>
  <si>
    <t>12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</si>
  <si>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</si>
  <si>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 xml:space="preserve">Поддержка народного творчества, ремесел, самодеятельных коллективов, исполнителей, культурно-досуговой деятельности учреждений культуры Брянского района </t>
  </si>
  <si>
    <t xml:space="preserve">Поддержка и развитие музейного, библиотечного дела, художественного образования детей </t>
  </si>
  <si>
    <t>13</t>
  </si>
  <si>
    <t>Руководство и управление в сфере установленных функций органов местного самоуправления</t>
  </si>
  <si>
    <r>
      <rPr>
        <sz val="10"/>
        <color indexed="10"/>
        <rFont val="Times New Roman"/>
        <family val="1"/>
        <charset val="204"/>
      </rPr>
      <t>Финансовое обеспечение деятельности казенных учреждений (бухгалтерия, метод. кабинет)</t>
    </r>
    <r>
      <rPr>
        <sz val="10"/>
        <color indexed="8"/>
        <rFont val="Times New Roman"/>
        <family val="1"/>
        <charset val="204"/>
      </rPr>
      <t xml:space="preserve">   </t>
    </r>
  </si>
  <si>
    <t>14</t>
  </si>
  <si>
    <t>Учреждения, обеспечивающие  оказание услуг в сфере культуры (методический кабинет)</t>
  </si>
  <si>
    <t>Учреждения, обеспечивающие  оказание услуг в сфере культуры (централизованная бухгалтерия)</t>
  </si>
  <si>
    <t>Предоставление  мер социальной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</si>
  <si>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19</t>
  </si>
  <si>
    <t>Спортивно-оздоровительные комплексы и центры</t>
  </si>
  <si>
    <t xml:space="preserve">Субсидии муниципальным учреждениям на возмещение нормативных затрат, связанных с оказанием ими муниципальных услуг (выполнением работ) </t>
  </si>
  <si>
    <t>20</t>
  </si>
  <si>
    <t>Организация выездов спортсменов и представителей на областные, Всероссийские, Международные и Мировые спортивные мероприятия, учебно-тренировочные сборы, семинары, конференции и другие мероприятия</t>
  </si>
  <si>
    <t>Учреждения, обеспечивающие  оказание услуг в сфере физической культуры и спорта (методический кабинет)</t>
  </si>
  <si>
    <t>Управление культуры, молодежной политики и спорта Брянского муниципального района</t>
  </si>
  <si>
    <t>Управление культуры, молодежной политики и спорта Брянского  муниципального района</t>
  </si>
  <si>
    <t>Управление культуры, молодежной политики и спорта Брянского муниципального  района</t>
  </si>
  <si>
    <t>Подготовка и проведение комплексных мероприятий, кубков, первенств, чемпионатов, турниров, спартакиад по видам спорта, смотр-конкурсов, поощрение лучших спортсменов и работников в области физической культуры, агитация и другие мероприятия</t>
  </si>
  <si>
    <t xml:space="preserve">Предоставление мер социальной поддержки  работникам образовательных организаций, работающих в сельских населенных пунктах и поселках городского типа на территории Брянской области  </t>
  </si>
  <si>
    <t>3.1.1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</si>
  <si>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 жителей поселений  услугами организаций культуры</t>
  </si>
  <si>
    <t>Развитие детско-юношеского спорта и системы подготовки высококвалифицированных спортсменов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</si>
  <si>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</si>
  <si>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 xml:space="preserve">Организации, осуществяющие спортивную подготовку </t>
  </si>
  <si>
    <t>Мероприятия по развитию физической культуры и спорта</t>
  </si>
  <si>
    <t>А2</t>
  </si>
  <si>
    <t>Региональный проект "Творческие люди"</t>
  </si>
  <si>
    <t xml:space="preserve">Управление культуры, молодежной политики и спорта Брянского муниципального района, </t>
  </si>
  <si>
    <t>3.2.1</t>
  </si>
  <si>
    <t>Субсидии бюджетам муниципальных образований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</si>
  <si>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Государственная поддержка отрасли культуры с целью реализации мероприятий по модернизации библиотек в части комплектования книжных фондов</t>
  </si>
  <si>
    <t>Организация и проведение памятно-мемориальных мероприятий</t>
  </si>
  <si>
    <t>исп. Абраменкова М.О.</t>
  </si>
  <si>
    <t>Развитие материально-технической базы подведомственных учреждений и спортивных сооружений всех форм собственности</t>
  </si>
  <si>
    <t>Участие молодежи в фестивалях, конкурсах, форумах</t>
  </si>
  <si>
    <t>5.1</t>
  </si>
  <si>
    <t>5.2</t>
  </si>
  <si>
    <t>19.1</t>
  </si>
  <si>
    <t>20.1</t>
  </si>
  <si>
    <t>20.2</t>
  </si>
  <si>
    <t>20.3</t>
  </si>
  <si>
    <t>21</t>
  </si>
  <si>
    <t xml:space="preserve">План реализации муниципальной программы «Развитие культуры и  молодёжной политики в Брянском муниципальном районе Брянской области» </t>
  </si>
  <si>
    <t>3.3</t>
  </si>
  <si>
    <t>4</t>
  </si>
  <si>
    <t>6.1</t>
  </si>
  <si>
    <t>9.2</t>
  </si>
  <si>
    <t>9.3</t>
  </si>
  <si>
    <t>11</t>
  </si>
  <si>
    <t>Развитие культуры и  молодёжной политики в Брянском муниципальном районе Брянской области</t>
  </si>
  <si>
    <t xml:space="preserve">Мероприятия по работе с семьей, детьми и молодежью  </t>
  </si>
  <si>
    <t>ВНЕБЮДЖЕТ</t>
  </si>
  <si>
    <t>№ п/п</t>
  </si>
  <si>
    <t>Год, предшествующий текущему финансовому году</t>
  </si>
  <si>
    <t>Связь основного мероприятия и показателей (порядковые номера показателей)</t>
  </si>
  <si>
    <t>Подпрограмма, основное мероприятие, мероприятие</t>
  </si>
  <si>
    <t>к постановлению администрации</t>
  </si>
  <si>
    <t>Брянского района</t>
  </si>
  <si>
    <t xml:space="preserve">от                       </t>
  </si>
  <si>
    <t>№</t>
  </si>
  <si>
    <t>3, 9</t>
  </si>
  <si>
    <t>15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</si>
  <si>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</si>
  <si>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3.3. Осуществление поддержки одаренных детей и молодежи          - убрали 02.11.2023    </t>
  </si>
  <si>
    <t xml:space="preserve"> Приложение 2 </t>
  </si>
  <si>
    <t>Я5</t>
  </si>
  <si>
    <t>Региональный проект "Семейные ценности и инфраструктура культуры" (Брянская область)</t>
  </si>
  <si>
    <t>Учреждения, обеспечивающие  деятельность органов местного самоуправления и муниципальных учреждений (архивная служба)</t>
  </si>
  <si>
    <t>4.1</t>
  </si>
  <si>
    <t>4.2</t>
  </si>
  <si>
    <t>Предоставление субсидий бюджетным, автономным учреждениям и иным некоммерческим организациям</t>
  </si>
  <si>
    <t>13.1</t>
  </si>
  <si>
    <t>13.2</t>
  </si>
  <si>
    <t>Публичные нормативные социальные выплаты гражданам</t>
  </si>
  <si>
    <t>Государственная поддержка отрасли культуры с целью реализации мероприятий по развитию кадрового потенциала</t>
  </si>
  <si>
    <t>5.3</t>
  </si>
  <si>
    <t>Соответствующий (текущий) финансовый год (2026 год)</t>
  </si>
  <si>
    <t>Первый год планового периода                         (2027 год)</t>
  </si>
  <si>
    <t>Второй год планового периода                                   (2028 год)</t>
  </si>
  <si>
    <t>Начальник  Управления</t>
  </si>
  <si>
    <t>В.В. Суворова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</si>
</sst>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4" fontId="3" fillId="2" borderId="6" xfId="0" applyNumberFormat="1" applyFont="1" applyFill="1" applyBorder="1" applyAlignment="1">
      <alignment horizontal="center" vertical="top" wrapText="1"/>
    </xf>
    <xf numFmtId="4" fontId="4" fillId="2" borderId="6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justify"/>
    </xf>
    <xf numFmtId="0" fontId="1" fillId="2" borderId="0" xfId="0" applyFont="1" applyFill="1"/>
    <xf numFmtId="49" fontId="11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justify"/>
    </xf>
    <xf numFmtId="0" fontId="12" fillId="2" borderId="0" xfId="0" applyNumberFormat="1" applyFont="1" applyFill="1"/>
    <xf numFmtId="2" fontId="11" fillId="2" borderId="0" xfId="0" applyNumberFormat="1" applyFont="1" applyFill="1" applyAlignment="1">
      <alignment horizontal="center"/>
    </xf>
    <xf numFmtId="4" fontId="11" fillId="2" borderId="0" xfId="0" applyNumberFormat="1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4" fontId="13" fillId="2" borderId="0" xfId="0" applyNumberFormat="1" applyFont="1" applyFill="1" applyAlignment="1">
      <alignment horizontal="justify"/>
    </xf>
    <xf numFmtId="4" fontId="11" fillId="2" borderId="0" xfId="0" applyNumberFormat="1" applyFont="1" applyFill="1" applyAlignment="1">
      <alignment horizontal="justify"/>
    </xf>
    <xf numFmtId="2" fontId="10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justify"/>
    </xf>
    <xf numFmtId="0" fontId="4" fillId="2" borderId="1" xfId="0" applyFont="1" applyFill="1" applyBorder="1" applyAlignment="1">
      <alignment horizontal="justify"/>
    </xf>
    <xf numFmtId="4" fontId="4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justify" vertical="top"/>
    </xf>
    <xf numFmtId="0" fontId="4" fillId="2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justify" vertical="top" wrapText="1"/>
    </xf>
    <xf numFmtId="0" fontId="4" fillId="2" borderId="3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justify" vertical="top" wrapText="1"/>
    </xf>
    <xf numFmtId="0" fontId="4" fillId="2" borderId="4" xfId="0" applyFont="1" applyFill="1" applyBorder="1" applyAlignment="1">
      <alignment horizontal="justify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justify" vertical="top" wrapText="1"/>
    </xf>
    <xf numFmtId="4" fontId="4" fillId="2" borderId="0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justify" vertical="top" wrapText="1"/>
    </xf>
    <xf numFmtId="0" fontId="4" fillId="2" borderId="5" xfId="0" applyFont="1" applyFill="1" applyBorder="1" applyAlignment="1">
      <alignment horizontal="justify" vertical="top" wrapText="1"/>
    </xf>
    <xf numFmtId="4" fontId="4" fillId="2" borderId="5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/>
    <xf numFmtId="49" fontId="3" fillId="2" borderId="0" xfId="0" applyNumberFormat="1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justify" vertical="top" wrapText="1"/>
    </xf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justify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center"/>
    </xf>
    <xf numFmtId="0" fontId="8" fillId="2" borderId="0" xfId="0" applyFont="1" applyFill="1" applyBorder="1" applyAlignment="1">
      <alignment horizontal="justify" vertical="top" wrapText="1"/>
    </xf>
    <xf numFmtId="0" fontId="8" fillId="2" borderId="0" xfId="0" applyFont="1" applyFill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>
      <alignment horizontal="justify" vertical="top" wrapText="1"/>
    </xf>
    <xf numFmtId="0" fontId="0" fillId="2" borderId="0" xfId="0" applyFill="1" applyBorder="1" applyAlignment="1"/>
    <xf numFmtId="0" fontId="15" fillId="2" borderId="0" xfId="0" applyFont="1" applyFill="1" applyAlignment="1">
      <alignment horizontal="left"/>
    </xf>
    <xf numFmtId="0" fontId="15" fillId="2" borderId="0" xfId="0" applyFont="1" applyFill="1"/>
    <xf numFmtId="0" fontId="15" fillId="2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0" xfId="0" applyNumberFormat="1" applyFont="1" applyFill="1" applyAlignment="1">
      <alignment horizontal="justify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/>
    <xf numFmtId="4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wrapText="1"/>
    </xf>
    <xf numFmtId="0" fontId="3" fillId="2" borderId="7" xfId="0" applyFont="1" applyFill="1" applyBorder="1" applyAlignment="1">
      <alignment horizontal="justify" vertical="top" wrapText="1"/>
    </xf>
    <xf numFmtId="0" fontId="5" fillId="2" borderId="7" xfId="0" applyFont="1" applyFill="1" applyBorder="1" applyAlignment="1">
      <alignment horizontal="justify" vertical="top" wrapText="1"/>
    </xf>
    <xf numFmtId="0" fontId="5" fillId="2" borderId="0" xfId="0" applyFont="1" applyFill="1" applyBorder="1" applyAlignment="1">
      <alignment horizontal="justify"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4" fontId="4" fillId="2" borderId="8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/>
    <xf numFmtId="0" fontId="3" fillId="2" borderId="3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4" fillId="2" borderId="6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3" fillId="2" borderId="6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4" fontId="4" fillId="2" borderId="1" xfId="0" applyNumberFormat="1" applyFont="1" applyFill="1" applyBorder="1" applyAlignment="1">
      <alignment horizontal="center" vertical="center" wrapText="1"/>
    </xf>
    <xf numFmtId="0" fontId="19" fillId="2" borderId="0" xfId="0" applyFont="1" applyFill="1"/>
    <xf numFmtId="4" fontId="5" fillId="2" borderId="6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left" wrapText="1"/>
    </xf>
    <xf numFmtId="0" fontId="18" fillId="2" borderId="0" xfId="0" applyFont="1" applyFill="1" applyAlignment="1">
      <alignment horizontal="left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/>
    <xf numFmtId="0" fontId="9" fillId="2" borderId="1" xfId="0" applyFont="1" applyFill="1" applyBorder="1" applyAlignment="1"/>
    <xf numFmtId="0" fontId="9" fillId="2" borderId="1" xfId="0" applyFont="1" applyFill="1" applyBorder="1" applyAlignment="1">
      <alignment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11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justify" vertical="top" wrapText="1"/>
    </xf>
    <xf numFmtId="0" fontId="3" fillId="2" borderId="11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/>
    </xf>
    <xf numFmtId="0" fontId="3" fillId="2" borderId="3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wrapText="1"/>
    </xf>
    <xf numFmtId="0" fontId="15" fillId="2" borderId="0" xfId="0" applyFont="1" applyFill="1" applyAlignment="1"/>
    <xf numFmtId="0" fontId="16" fillId="2" borderId="0" xfId="0" applyFont="1" applyFill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/>
    </xf>
    <xf numFmtId="49" fontId="3" fillId="2" borderId="11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664"/>
  <sheetViews>
    <sheetView tabSelected="1" view="pageBreakPreview" topLeftCell="A6" zoomScaleNormal="86" zoomScaleSheetLayoutView="100" zoomScalePageLayoutView="64" workbookViewId="0">
      <selection activeCell="G20" sqref="G20"/>
    </sheetView>
  </sheetViews>
  <sheetFormatPr defaultRowHeight="15"/>
  <cols>
    <col min="1" max="1" width="7.140625" style="3" customWidth="1"/>
    <col min="2" max="2" width="32.7109375" style="4" customWidth="1"/>
    <col min="3" max="3" width="22.85546875" style="4" customWidth="1"/>
    <col min="4" max="4" width="27.7109375" style="4" customWidth="1"/>
    <col min="5" max="5" width="15.7109375" style="53" hidden="1" customWidth="1"/>
    <col min="6" max="9" width="15.7109375" style="53" customWidth="1"/>
    <col min="10" max="10" width="20.28515625" style="82" customWidth="1"/>
    <col min="11" max="11" width="30.140625" style="5" customWidth="1"/>
    <col min="12" max="12" width="25.28515625" style="5" customWidth="1"/>
    <col min="13" max="13" width="15.28515625" style="5" customWidth="1"/>
    <col min="14" max="14" width="12" style="5" customWidth="1"/>
    <col min="15" max="15" width="15.5703125" style="5" customWidth="1"/>
    <col min="16" max="16384" width="9.140625" style="5"/>
  </cols>
  <sheetData>
    <row r="1" spans="1:18" s="12" customFormat="1" ht="31.5" hidden="1" customHeight="1">
      <c r="A1" s="6"/>
      <c r="B1" s="7"/>
      <c r="C1" s="8"/>
      <c r="D1" s="9"/>
      <c r="E1" s="10"/>
      <c r="F1" s="11"/>
      <c r="H1" s="91" t="s">
        <v>98</v>
      </c>
      <c r="I1" s="91"/>
      <c r="J1" s="93"/>
      <c r="K1" s="13"/>
    </row>
    <row r="2" spans="1:18" s="12" customFormat="1" ht="16.5" hidden="1" customHeight="1">
      <c r="A2" s="6"/>
      <c r="B2" s="14"/>
      <c r="C2" s="15"/>
      <c r="D2" s="16"/>
      <c r="E2" s="10"/>
      <c r="F2" s="11"/>
      <c r="G2" s="13"/>
      <c r="H2" s="101" t="s">
        <v>90</v>
      </c>
      <c r="I2" s="101"/>
      <c r="J2" s="101"/>
      <c r="K2" s="83" t="s">
        <v>97</v>
      </c>
      <c r="L2" s="84"/>
    </row>
    <row r="3" spans="1:18" s="12" customFormat="1" ht="19.5" hidden="1">
      <c r="A3" s="6"/>
      <c r="B3" s="14"/>
      <c r="C3" s="15"/>
      <c r="D3" s="16"/>
      <c r="E3" s="10"/>
      <c r="F3" s="11"/>
      <c r="G3" s="13"/>
      <c r="H3" s="101" t="s">
        <v>91</v>
      </c>
      <c r="I3" s="101"/>
      <c r="J3" s="101"/>
      <c r="K3" s="13"/>
      <c r="L3" s="13"/>
    </row>
    <row r="4" spans="1:18" s="12" customFormat="1" ht="22.5" hidden="1" customHeight="1">
      <c r="A4" s="6"/>
      <c r="B4" s="14"/>
      <c r="C4" s="15"/>
      <c r="D4" s="16"/>
      <c r="E4" s="10"/>
      <c r="F4" s="11"/>
      <c r="G4" s="13"/>
      <c r="H4" s="100" t="s">
        <v>92</v>
      </c>
      <c r="I4" s="100"/>
      <c r="J4" s="100" t="s">
        <v>93</v>
      </c>
      <c r="K4" s="13"/>
      <c r="L4" s="13"/>
    </row>
    <row r="5" spans="1:18" s="12" customFormat="1" ht="22.5" hidden="1" customHeight="1">
      <c r="A5" s="6"/>
      <c r="B5" s="14"/>
      <c r="C5" s="15"/>
      <c r="D5" s="16"/>
      <c r="E5" s="10"/>
      <c r="F5" s="11"/>
      <c r="G5" s="13"/>
      <c r="H5" s="13"/>
      <c r="I5" s="13"/>
      <c r="J5" s="13"/>
      <c r="K5" s="13"/>
      <c r="L5" s="13"/>
    </row>
    <row r="6" spans="1:18" ht="38.25" customHeight="1">
      <c r="A6" s="144" t="s">
        <v>76</v>
      </c>
      <c r="B6" s="144"/>
      <c r="C6" s="144"/>
      <c r="D6" s="144"/>
      <c r="E6" s="144"/>
      <c r="F6" s="144"/>
      <c r="G6" s="144"/>
      <c r="H6" s="144"/>
      <c r="I6" s="144"/>
      <c r="J6" s="144"/>
    </row>
    <row r="7" spans="1:18" ht="14.25" customHeight="1">
      <c r="A7" s="145" t="s">
        <v>86</v>
      </c>
      <c r="B7" s="137" t="s">
        <v>89</v>
      </c>
      <c r="C7" s="137" t="s">
        <v>0</v>
      </c>
      <c r="D7" s="137" t="s">
        <v>1</v>
      </c>
      <c r="E7" s="152"/>
      <c r="F7" s="152"/>
      <c r="G7" s="152"/>
      <c r="H7" s="152"/>
      <c r="I7" s="152"/>
      <c r="J7" s="153"/>
      <c r="K7" s="17"/>
      <c r="L7" s="17"/>
      <c r="M7" s="17"/>
      <c r="N7" s="17"/>
      <c r="O7" s="17"/>
      <c r="P7" s="17"/>
      <c r="Q7" s="18"/>
      <c r="R7" s="18"/>
    </row>
    <row r="8" spans="1:18" ht="78" customHeight="1">
      <c r="A8" s="145"/>
      <c r="B8" s="137"/>
      <c r="C8" s="137"/>
      <c r="D8" s="137"/>
      <c r="E8" s="99" t="s">
        <v>2</v>
      </c>
      <c r="F8" s="98" t="s">
        <v>87</v>
      </c>
      <c r="G8" s="98" t="s">
        <v>110</v>
      </c>
      <c r="H8" s="98" t="s">
        <v>111</v>
      </c>
      <c r="I8" s="98" t="s">
        <v>112</v>
      </c>
      <c r="J8" s="78" t="s">
        <v>88</v>
      </c>
    </row>
    <row r="9" spans="1:18">
      <c r="A9" s="62">
        <v>1</v>
      </c>
      <c r="B9" s="63">
        <v>2</v>
      </c>
      <c r="C9" s="63">
        <v>3</v>
      </c>
      <c r="D9" s="63">
        <v>4</v>
      </c>
      <c r="E9" s="63">
        <v>5</v>
      </c>
      <c r="F9" s="63">
        <v>6</v>
      </c>
      <c r="G9" s="63">
        <v>7</v>
      </c>
      <c r="H9" s="63">
        <v>8</v>
      </c>
      <c r="I9" s="63"/>
      <c r="J9" s="99">
        <v>9</v>
      </c>
    </row>
    <row r="10" spans="1:18" ht="18" customHeight="1">
      <c r="A10" s="147"/>
      <c r="B10" s="119" t="s">
        <v>83</v>
      </c>
      <c r="C10" s="119" t="s">
        <v>61</v>
      </c>
      <c r="D10" s="19" t="s">
        <v>3</v>
      </c>
      <c r="E10" s="21">
        <f t="shared" ref="E10:H15" si="0">E16+E22+E64+E88+E106+E130+E142+E154+E166+E195+E206+E212+E218+E278+E284+E290+E296+E302</f>
        <v>2138266.0300000003</v>
      </c>
      <c r="F10" s="21">
        <f t="shared" si="0"/>
        <v>811725.56</v>
      </c>
      <c r="G10" s="21">
        <f t="shared" si="0"/>
        <v>703767</v>
      </c>
      <c r="H10" s="21">
        <f t="shared" si="0"/>
        <v>731588</v>
      </c>
      <c r="I10" s="21">
        <f t="shared" ref="I10" si="1">I16+I22+I64+I88+I106+I130+I142+I154+I166+I195+I206+I212+I218+I278+I284+I290+I296+I302</f>
        <v>733842</v>
      </c>
      <c r="J10" s="146"/>
      <c r="K10" s="5" t="s">
        <v>85</v>
      </c>
    </row>
    <row r="11" spans="1:18" ht="26.25">
      <c r="A11" s="148"/>
      <c r="B11" s="120"/>
      <c r="C11" s="120"/>
      <c r="D11" s="19" t="s">
        <v>4</v>
      </c>
      <c r="E11" s="21">
        <f t="shared" si="0"/>
        <v>9498652.9700000007</v>
      </c>
      <c r="F11" s="21">
        <f t="shared" si="0"/>
        <v>4666383.4399999995</v>
      </c>
      <c r="G11" s="21">
        <f t="shared" si="0"/>
        <v>2075628</v>
      </c>
      <c r="H11" s="21">
        <f t="shared" si="0"/>
        <v>4461419</v>
      </c>
      <c r="I11" s="21">
        <f t="shared" ref="I11" si="2">I17+I23+I65+I89+I107+I131+I143+I155+I167+I196+I207+I213+I219+I279+I285+I291+I297+I303</f>
        <v>4312858</v>
      </c>
      <c r="J11" s="146"/>
      <c r="K11" s="77">
        <f>F116+F134+F152</f>
        <v>1815639.52</v>
      </c>
    </row>
    <row r="12" spans="1:18">
      <c r="A12" s="148"/>
      <c r="B12" s="120"/>
      <c r="C12" s="120"/>
      <c r="D12" s="19" t="s">
        <v>5</v>
      </c>
      <c r="E12" s="21">
        <f t="shared" si="0"/>
        <v>428295192.47000003</v>
      </c>
      <c r="F12" s="21">
        <f t="shared" si="0"/>
        <v>139662780.86999997</v>
      </c>
      <c r="G12" s="21">
        <f t="shared" si="0"/>
        <v>144313193.57999998</v>
      </c>
      <c r="H12" s="21">
        <f t="shared" si="0"/>
        <v>144337537.13000003</v>
      </c>
      <c r="I12" s="21">
        <f t="shared" ref="I12" si="3">I18+I24+I66+I90+I108+I132+I144+I156+I168+I197+I208+I214+I220+I280+I286+I292+I298+I304</f>
        <v>144336022.91999999</v>
      </c>
      <c r="J12" s="146"/>
    </row>
    <row r="13" spans="1:18">
      <c r="A13" s="148"/>
      <c r="B13" s="120"/>
      <c r="C13" s="120"/>
      <c r="D13" s="19" t="s">
        <v>6</v>
      </c>
      <c r="E13" s="21">
        <f t="shared" si="0"/>
        <v>155464267.74000001</v>
      </c>
      <c r="F13" s="21">
        <f t="shared" si="0"/>
        <v>47763608.899999999</v>
      </c>
      <c r="G13" s="21">
        <f t="shared" si="0"/>
        <v>53850329.420000002</v>
      </c>
      <c r="H13" s="21">
        <f t="shared" si="0"/>
        <v>53850329.420000002</v>
      </c>
      <c r="I13" s="21">
        <f t="shared" ref="I13" si="4">I19+I25+I67+I91+I109+I133+I145+I157+I169+I198+I209+I215+I221+I281+I287+I293+I299+I305</f>
        <v>53850329.420000002</v>
      </c>
      <c r="J13" s="146"/>
    </row>
    <row r="14" spans="1:18">
      <c r="A14" s="148"/>
      <c r="B14" s="120"/>
      <c r="C14" s="120"/>
      <c r="D14" s="19" t="s">
        <v>7</v>
      </c>
      <c r="E14" s="21">
        <f t="shared" si="0"/>
        <v>7230218.5600000005</v>
      </c>
      <c r="F14" s="21">
        <f t="shared" si="0"/>
        <v>2343339.52</v>
      </c>
      <c r="G14" s="21">
        <f t="shared" si="0"/>
        <v>2443439.52</v>
      </c>
      <c r="H14" s="21">
        <f t="shared" si="0"/>
        <v>2443439.52</v>
      </c>
      <c r="I14" s="21">
        <f t="shared" ref="I14" si="5">I20+I26+I68+I92+I110+I134+I146+I158+I170+I199+I210+I216+I222+I282+I288+I294+I300+I306</f>
        <v>2443439.52</v>
      </c>
      <c r="J14" s="146"/>
      <c r="K14" s="77">
        <f>F15-K11</f>
        <v>193432198.76999995</v>
      </c>
      <c r="L14" s="77">
        <f>G15-K11</f>
        <v>201570717.99999997</v>
      </c>
      <c r="M14" s="77">
        <f>H15-K11</f>
        <v>204008673.55000001</v>
      </c>
    </row>
    <row r="15" spans="1:18" ht="15.75" customHeight="1">
      <c r="A15" s="149"/>
      <c r="B15" s="121"/>
      <c r="C15" s="121"/>
      <c r="D15" s="20" t="s">
        <v>8</v>
      </c>
      <c r="E15" s="21">
        <f t="shared" si="0"/>
        <v>602626597.76999998</v>
      </c>
      <c r="F15" s="21">
        <f t="shared" si="0"/>
        <v>195247838.28999996</v>
      </c>
      <c r="G15" s="21">
        <f t="shared" si="0"/>
        <v>203386357.51999998</v>
      </c>
      <c r="H15" s="21">
        <f t="shared" si="0"/>
        <v>205824313.07000002</v>
      </c>
      <c r="I15" s="21">
        <f t="shared" ref="I15" si="6">I21+I27+I69+I93+I111+I135+I147+I159+I171+I200+I211+I217+I223+I283+I289+I295+I301+I307</f>
        <v>205676491.85999998</v>
      </c>
      <c r="J15" s="146"/>
    </row>
    <row r="16" spans="1:18" ht="19.5" customHeight="1">
      <c r="A16" s="113">
        <v>1</v>
      </c>
      <c r="B16" s="119" t="s">
        <v>9</v>
      </c>
      <c r="C16" s="119" t="s">
        <v>48</v>
      </c>
      <c r="D16" s="97" t="s">
        <v>3</v>
      </c>
      <c r="E16" s="22">
        <f>F16+G16+H16</f>
        <v>0</v>
      </c>
      <c r="F16" s="23"/>
      <c r="G16" s="24"/>
      <c r="H16" s="24"/>
      <c r="I16" s="24"/>
      <c r="J16" s="116">
        <v>21</v>
      </c>
      <c r="K16" s="64"/>
      <c r="L16" s="64"/>
      <c r="M16" s="64"/>
      <c r="N16" s="26"/>
      <c r="O16" s="26"/>
    </row>
    <row r="17" spans="1:15" ht="27" customHeight="1">
      <c r="A17" s="114"/>
      <c r="B17" s="120"/>
      <c r="C17" s="120"/>
      <c r="D17" s="97" t="s">
        <v>4</v>
      </c>
      <c r="E17" s="22">
        <f t="shared" ref="E17:E20" si="7">F17+G17+H17</f>
        <v>0</v>
      </c>
      <c r="F17" s="23"/>
      <c r="G17" s="24"/>
      <c r="H17" s="24"/>
      <c r="I17" s="24"/>
      <c r="J17" s="122"/>
      <c r="K17" s="25"/>
      <c r="L17" s="25"/>
      <c r="M17" s="25"/>
      <c r="N17" s="26"/>
      <c r="O17" s="26"/>
    </row>
    <row r="18" spans="1:15" ht="14.25" customHeight="1">
      <c r="A18" s="114"/>
      <c r="B18" s="120"/>
      <c r="C18" s="120"/>
      <c r="D18" s="97" t="s">
        <v>5</v>
      </c>
      <c r="E18" s="22">
        <f t="shared" si="7"/>
        <v>82000</v>
      </c>
      <c r="F18" s="1">
        <v>20000</v>
      </c>
      <c r="G18" s="1">
        <v>31000</v>
      </c>
      <c r="H18" s="1">
        <v>31000</v>
      </c>
      <c r="I18" s="1">
        <v>31000</v>
      </c>
      <c r="J18" s="122"/>
      <c r="K18" s="25"/>
      <c r="L18" s="25"/>
      <c r="M18" s="25"/>
      <c r="N18" s="26"/>
      <c r="O18" s="26"/>
    </row>
    <row r="19" spans="1:15" ht="15.75" customHeight="1">
      <c r="A19" s="114"/>
      <c r="B19" s="120"/>
      <c r="C19" s="120"/>
      <c r="D19" s="97" t="s">
        <v>6</v>
      </c>
      <c r="E19" s="22">
        <f t="shared" si="7"/>
        <v>0</v>
      </c>
      <c r="F19" s="1"/>
      <c r="G19" s="22"/>
      <c r="H19" s="22"/>
      <c r="I19" s="22"/>
      <c r="J19" s="122"/>
      <c r="K19" s="25"/>
      <c r="L19" s="25"/>
      <c r="M19" s="25"/>
      <c r="N19" s="26"/>
      <c r="O19" s="26"/>
    </row>
    <row r="20" spans="1:15" ht="18" customHeight="1">
      <c r="A20" s="114"/>
      <c r="B20" s="120"/>
      <c r="C20" s="120"/>
      <c r="D20" s="97" t="s">
        <v>7</v>
      </c>
      <c r="E20" s="22">
        <f t="shared" si="7"/>
        <v>0</v>
      </c>
      <c r="F20" s="1"/>
      <c r="G20" s="22"/>
      <c r="H20" s="22"/>
      <c r="I20" s="22"/>
      <c r="J20" s="122"/>
      <c r="K20" s="25"/>
      <c r="L20" s="25"/>
      <c r="M20" s="25"/>
      <c r="N20" s="26"/>
      <c r="O20" s="26"/>
    </row>
    <row r="21" spans="1:15">
      <c r="A21" s="115"/>
      <c r="B21" s="121"/>
      <c r="C21" s="121"/>
      <c r="D21" s="27" t="s">
        <v>8</v>
      </c>
      <c r="E21" s="22">
        <f>E20+E19+E18+E17+E16</f>
        <v>82000</v>
      </c>
      <c r="F21" s="22">
        <f t="shared" ref="F21:I21" si="8">F20+F19+F18+F17+F16</f>
        <v>20000</v>
      </c>
      <c r="G21" s="22">
        <f t="shared" si="8"/>
        <v>31000</v>
      </c>
      <c r="H21" s="22">
        <f t="shared" si="8"/>
        <v>31000</v>
      </c>
      <c r="I21" s="22">
        <f t="shared" si="8"/>
        <v>31000</v>
      </c>
      <c r="J21" s="123"/>
      <c r="K21" s="25"/>
      <c r="L21" s="25"/>
      <c r="M21" s="25"/>
      <c r="N21" s="26"/>
      <c r="O21" s="26"/>
    </row>
    <row r="22" spans="1:15">
      <c r="A22" s="113">
        <v>2</v>
      </c>
      <c r="B22" s="119" t="s">
        <v>11</v>
      </c>
      <c r="C22" s="119" t="s">
        <v>48</v>
      </c>
      <c r="D22" s="97" t="s">
        <v>3</v>
      </c>
      <c r="E22" s="22">
        <f>E28</f>
        <v>0</v>
      </c>
      <c r="F22" s="22">
        <f t="shared" ref="F22:H22" si="9">F28</f>
        <v>0</v>
      </c>
      <c r="G22" s="22">
        <f t="shared" si="9"/>
        <v>0</v>
      </c>
      <c r="H22" s="22">
        <f t="shared" si="9"/>
        <v>0</v>
      </c>
      <c r="I22" s="22">
        <f t="shared" ref="I22" si="10">I28</f>
        <v>0</v>
      </c>
      <c r="J22" s="116">
        <v>14</v>
      </c>
      <c r="K22" s="25"/>
      <c r="L22" s="25"/>
      <c r="M22" s="25"/>
      <c r="N22" s="26"/>
      <c r="O22" s="26"/>
    </row>
    <row r="23" spans="1:15" ht="25.5">
      <c r="A23" s="114"/>
      <c r="B23" s="120"/>
      <c r="C23" s="120"/>
      <c r="D23" s="97" t="s">
        <v>4</v>
      </c>
      <c r="E23" s="22">
        <f t="shared" ref="E23:H27" si="11">E29</f>
        <v>0</v>
      </c>
      <c r="F23" s="22">
        <f t="shared" si="11"/>
        <v>0</v>
      </c>
      <c r="G23" s="22">
        <f t="shared" si="11"/>
        <v>0</v>
      </c>
      <c r="H23" s="22">
        <f t="shared" si="11"/>
        <v>0</v>
      </c>
      <c r="I23" s="22">
        <f t="shared" ref="I23" si="12">I29</f>
        <v>0</v>
      </c>
      <c r="J23" s="122"/>
      <c r="K23" s="25"/>
      <c r="L23" s="25"/>
      <c r="M23" s="25"/>
      <c r="N23" s="26"/>
      <c r="O23" s="26"/>
    </row>
    <row r="24" spans="1:15">
      <c r="A24" s="114"/>
      <c r="B24" s="120"/>
      <c r="C24" s="120"/>
      <c r="D24" s="97" t="s">
        <v>5</v>
      </c>
      <c r="E24" s="22">
        <f t="shared" si="11"/>
        <v>177381575</v>
      </c>
      <c r="F24" s="22">
        <f t="shared" si="11"/>
        <v>56368241</v>
      </c>
      <c r="G24" s="22">
        <f t="shared" si="11"/>
        <v>60506667</v>
      </c>
      <c r="H24" s="22">
        <f t="shared" si="11"/>
        <v>60506667</v>
      </c>
      <c r="I24" s="22">
        <f t="shared" ref="I24" si="13">I30</f>
        <v>60506667</v>
      </c>
      <c r="J24" s="122"/>
      <c r="K24" s="25"/>
      <c r="L24" s="25"/>
      <c r="M24" s="25"/>
      <c r="N24" s="26"/>
      <c r="O24" s="26"/>
    </row>
    <row r="25" spans="1:15">
      <c r="A25" s="114"/>
      <c r="B25" s="120"/>
      <c r="C25" s="120"/>
      <c r="D25" s="97" t="s">
        <v>6</v>
      </c>
      <c r="E25" s="22">
        <f t="shared" si="11"/>
        <v>0</v>
      </c>
      <c r="F25" s="22">
        <f t="shared" si="11"/>
        <v>0</v>
      </c>
      <c r="G25" s="22">
        <f t="shared" si="11"/>
        <v>0</v>
      </c>
      <c r="H25" s="22">
        <f t="shared" si="11"/>
        <v>0</v>
      </c>
      <c r="I25" s="22">
        <f t="shared" ref="I25" si="14">I31</f>
        <v>0</v>
      </c>
      <c r="J25" s="122"/>
      <c r="K25" s="25"/>
      <c r="L25" s="25"/>
      <c r="M25" s="25"/>
      <c r="N25" s="26"/>
      <c r="O25" s="26"/>
    </row>
    <row r="26" spans="1:15">
      <c r="A26" s="114"/>
      <c r="B26" s="120"/>
      <c r="C26" s="120"/>
      <c r="D26" s="97" t="s">
        <v>7</v>
      </c>
      <c r="E26" s="22">
        <f t="shared" si="11"/>
        <v>1567700</v>
      </c>
      <c r="F26" s="85">
        <f t="shared" si="11"/>
        <v>527700</v>
      </c>
      <c r="G26" s="85">
        <f t="shared" si="11"/>
        <v>520000</v>
      </c>
      <c r="H26" s="85">
        <f t="shared" si="11"/>
        <v>520000</v>
      </c>
      <c r="I26" s="85">
        <f t="shared" ref="I26" si="15">I32</f>
        <v>520000</v>
      </c>
      <c r="J26" s="122"/>
      <c r="K26" s="25"/>
      <c r="L26" s="25"/>
      <c r="M26" s="25"/>
      <c r="N26" s="26"/>
      <c r="O26" s="26"/>
    </row>
    <row r="27" spans="1:15">
      <c r="A27" s="115"/>
      <c r="B27" s="121"/>
      <c r="C27" s="121"/>
      <c r="D27" s="27" t="s">
        <v>8</v>
      </c>
      <c r="E27" s="28">
        <f>E33</f>
        <v>178949275</v>
      </c>
      <c r="F27" s="28">
        <f t="shared" si="11"/>
        <v>56895941</v>
      </c>
      <c r="G27" s="28">
        <f t="shared" si="11"/>
        <v>61026667</v>
      </c>
      <c r="H27" s="28">
        <f t="shared" si="11"/>
        <v>61026667</v>
      </c>
      <c r="I27" s="28">
        <f t="shared" ref="I27" si="16">I33</f>
        <v>61026667</v>
      </c>
      <c r="J27" s="123"/>
      <c r="K27" s="25"/>
      <c r="L27" s="25"/>
      <c r="M27" s="25"/>
      <c r="N27" s="26"/>
      <c r="O27" s="26"/>
    </row>
    <row r="28" spans="1:15" ht="15" customHeight="1">
      <c r="A28" s="113" t="s">
        <v>12</v>
      </c>
      <c r="B28" s="119" t="s">
        <v>13</v>
      </c>
      <c r="C28" s="119" t="s">
        <v>48</v>
      </c>
      <c r="D28" s="97" t="s">
        <v>3</v>
      </c>
      <c r="E28" s="22">
        <f>F28+G28+H28</f>
        <v>0</v>
      </c>
      <c r="F28" s="1"/>
      <c r="G28" s="22"/>
      <c r="H28" s="22"/>
      <c r="I28" s="22"/>
      <c r="J28" s="138">
        <v>16</v>
      </c>
      <c r="K28" s="25"/>
      <c r="L28" s="25"/>
      <c r="M28" s="25"/>
      <c r="N28" s="26"/>
      <c r="O28" s="26"/>
    </row>
    <row r="29" spans="1:15" ht="25.5">
      <c r="A29" s="114"/>
      <c r="B29" s="120"/>
      <c r="C29" s="120"/>
      <c r="D29" s="97" t="s">
        <v>4</v>
      </c>
      <c r="E29" s="22">
        <f t="shared" ref="E29:E32" si="17">F29+G29+H29</f>
        <v>0</v>
      </c>
      <c r="F29" s="1"/>
      <c r="G29" s="22"/>
      <c r="H29" s="22"/>
      <c r="I29" s="22"/>
      <c r="J29" s="139"/>
      <c r="K29" s="25"/>
      <c r="L29" s="25"/>
      <c r="M29" s="25"/>
      <c r="N29" s="26"/>
      <c r="O29" s="26"/>
    </row>
    <row r="30" spans="1:15">
      <c r="A30" s="114"/>
      <c r="B30" s="120"/>
      <c r="C30" s="120"/>
      <c r="D30" s="97" t="s">
        <v>5</v>
      </c>
      <c r="E30" s="22">
        <f t="shared" si="17"/>
        <v>177381575</v>
      </c>
      <c r="F30" s="22">
        <v>56368241</v>
      </c>
      <c r="G30" s="22">
        <v>60506667</v>
      </c>
      <c r="H30" s="22">
        <v>60506667</v>
      </c>
      <c r="I30" s="22">
        <v>60506667</v>
      </c>
      <c r="J30" s="139"/>
      <c r="K30" s="25"/>
      <c r="L30" s="25"/>
      <c r="M30" s="25"/>
      <c r="N30" s="26"/>
      <c r="O30" s="26"/>
    </row>
    <row r="31" spans="1:15">
      <c r="A31" s="114"/>
      <c r="B31" s="120"/>
      <c r="C31" s="120"/>
      <c r="D31" s="97" t="s">
        <v>6</v>
      </c>
      <c r="E31" s="22">
        <f t="shared" si="17"/>
        <v>0</v>
      </c>
      <c r="F31" s="1"/>
      <c r="G31" s="22"/>
      <c r="H31" s="22"/>
      <c r="I31" s="22"/>
      <c r="J31" s="139"/>
      <c r="K31" s="25"/>
      <c r="L31" s="25"/>
      <c r="M31" s="25"/>
      <c r="N31" s="26"/>
      <c r="O31" s="26"/>
    </row>
    <row r="32" spans="1:15">
      <c r="A32" s="114"/>
      <c r="B32" s="120"/>
      <c r="C32" s="120"/>
      <c r="D32" s="97" t="s">
        <v>7</v>
      </c>
      <c r="E32" s="22">
        <f t="shared" si="17"/>
        <v>1567700</v>
      </c>
      <c r="F32" s="94">
        <v>527700</v>
      </c>
      <c r="G32" s="94">
        <v>520000</v>
      </c>
      <c r="H32" s="94">
        <v>520000</v>
      </c>
      <c r="I32" s="94">
        <v>520000</v>
      </c>
      <c r="J32" s="139"/>
      <c r="K32" s="25"/>
      <c r="L32" s="25"/>
      <c r="M32" s="25"/>
      <c r="N32" s="26"/>
      <c r="O32" s="26"/>
    </row>
    <row r="33" spans="1:15">
      <c r="A33" s="115"/>
      <c r="B33" s="121"/>
      <c r="C33" s="121"/>
      <c r="D33" s="27" t="s">
        <v>8</v>
      </c>
      <c r="E33" s="2">
        <f>E32+E31+E30+E29+E28</f>
        <v>178949275</v>
      </c>
      <c r="F33" s="2">
        <f t="shared" ref="F33:H33" si="18">F32+F31+F30+F29+F28</f>
        <v>56895941</v>
      </c>
      <c r="G33" s="2">
        <f t="shared" si="18"/>
        <v>61026667</v>
      </c>
      <c r="H33" s="2">
        <f t="shared" si="18"/>
        <v>61026667</v>
      </c>
      <c r="I33" s="2">
        <f t="shared" ref="I33" si="19">I32+I31+I30+I29+I28</f>
        <v>61026667</v>
      </c>
      <c r="J33" s="140"/>
      <c r="K33" s="25"/>
      <c r="L33" s="25"/>
      <c r="M33" s="25"/>
      <c r="N33" s="26"/>
      <c r="O33" s="26"/>
    </row>
    <row r="34" spans="1:15" hidden="1">
      <c r="A34" s="113" t="s">
        <v>14</v>
      </c>
      <c r="B34" s="119" t="s">
        <v>55</v>
      </c>
      <c r="C34" s="103" t="s">
        <v>49</v>
      </c>
      <c r="D34" s="97" t="s">
        <v>3</v>
      </c>
      <c r="E34" s="22"/>
      <c r="F34" s="22"/>
      <c r="G34" s="22"/>
      <c r="H34" s="22"/>
      <c r="I34" s="22"/>
      <c r="J34" s="116"/>
      <c r="K34" s="25"/>
      <c r="L34" s="25"/>
      <c r="M34" s="25"/>
      <c r="N34" s="26"/>
      <c r="O34" s="26"/>
    </row>
    <row r="35" spans="1:15" ht="25.5" hidden="1">
      <c r="A35" s="114"/>
      <c r="B35" s="120"/>
      <c r="C35" s="103"/>
      <c r="D35" s="97" t="s">
        <v>4</v>
      </c>
      <c r="E35" s="22"/>
      <c r="F35" s="22"/>
      <c r="G35" s="22"/>
      <c r="H35" s="22"/>
      <c r="I35" s="22"/>
      <c r="J35" s="122"/>
      <c r="K35" s="25"/>
      <c r="L35" s="25"/>
      <c r="M35" s="25"/>
      <c r="N35" s="26"/>
      <c r="O35" s="26"/>
    </row>
    <row r="36" spans="1:15" hidden="1">
      <c r="A36" s="114"/>
      <c r="B36" s="120"/>
      <c r="C36" s="103"/>
      <c r="D36" s="97" t="s">
        <v>5</v>
      </c>
      <c r="E36" s="22"/>
      <c r="F36" s="22"/>
      <c r="G36" s="22"/>
      <c r="H36" s="22"/>
      <c r="I36" s="22"/>
      <c r="J36" s="122"/>
      <c r="K36" s="25"/>
      <c r="L36" s="25"/>
      <c r="M36" s="25"/>
      <c r="N36" s="26"/>
      <c r="O36" s="26"/>
    </row>
    <row r="37" spans="1:15" hidden="1">
      <c r="A37" s="114"/>
      <c r="B37" s="120"/>
      <c r="C37" s="103"/>
      <c r="D37" s="97" t="s">
        <v>6</v>
      </c>
      <c r="E37" s="22"/>
      <c r="F37" s="2"/>
      <c r="G37" s="28"/>
      <c r="H37" s="28"/>
      <c r="I37" s="28"/>
      <c r="J37" s="122"/>
      <c r="K37" s="25"/>
      <c r="L37" s="25"/>
      <c r="M37" s="25"/>
      <c r="N37" s="26"/>
      <c r="O37" s="26"/>
    </row>
    <row r="38" spans="1:15" hidden="1">
      <c r="A38" s="114"/>
      <c r="B38" s="120"/>
      <c r="C38" s="103"/>
      <c r="D38" s="97" t="s">
        <v>7</v>
      </c>
      <c r="E38" s="22"/>
      <c r="F38" s="22"/>
      <c r="G38" s="22"/>
      <c r="H38" s="22"/>
      <c r="I38" s="22"/>
      <c r="J38" s="122"/>
      <c r="K38" s="25"/>
      <c r="L38" s="25"/>
      <c r="M38" s="25"/>
      <c r="N38" s="26"/>
      <c r="O38" s="26"/>
    </row>
    <row r="39" spans="1:15" hidden="1">
      <c r="A39" s="115"/>
      <c r="B39" s="121"/>
      <c r="C39" s="103"/>
      <c r="D39" s="27" t="s">
        <v>8</v>
      </c>
      <c r="E39" s="28"/>
      <c r="F39" s="2"/>
      <c r="G39" s="28"/>
      <c r="H39" s="28"/>
      <c r="I39" s="28"/>
      <c r="J39" s="123"/>
      <c r="K39" s="25"/>
      <c r="L39" s="25"/>
      <c r="M39" s="25"/>
      <c r="N39" s="26"/>
      <c r="O39" s="26"/>
    </row>
    <row r="40" spans="1:15" hidden="1">
      <c r="A40" s="102" t="s">
        <v>15</v>
      </c>
      <c r="B40" s="103" t="s">
        <v>57</v>
      </c>
      <c r="C40" s="103" t="s">
        <v>48</v>
      </c>
      <c r="D40" s="97" t="s">
        <v>3</v>
      </c>
      <c r="E40" s="22"/>
      <c r="F40" s="1"/>
      <c r="G40" s="28"/>
      <c r="H40" s="28"/>
      <c r="I40" s="28"/>
      <c r="J40" s="116"/>
      <c r="K40" s="25"/>
      <c r="L40" s="25"/>
      <c r="M40" s="25"/>
      <c r="N40" s="26"/>
      <c r="O40" s="26"/>
    </row>
    <row r="41" spans="1:15" ht="25.5" hidden="1">
      <c r="A41" s="102"/>
      <c r="B41" s="103"/>
      <c r="C41" s="103"/>
      <c r="D41" s="97" t="s">
        <v>4</v>
      </c>
      <c r="E41" s="22"/>
      <c r="F41" s="2"/>
      <c r="G41" s="28"/>
      <c r="H41" s="28"/>
      <c r="I41" s="28"/>
      <c r="J41" s="122"/>
      <c r="K41" s="25"/>
      <c r="L41" s="25"/>
      <c r="M41" s="25"/>
      <c r="N41" s="26"/>
      <c r="O41" s="26"/>
    </row>
    <row r="42" spans="1:15" hidden="1">
      <c r="A42" s="102"/>
      <c r="B42" s="103"/>
      <c r="C42" s="103"/>
      <c r="D42" s="97" t="s">
        <v>5</v>
      </c>
      <c r="E42" s="22"/>
      <c r="F42" s="1"/>
      <c r="G42" s="1"/>
      <c r="H42" s="1"/>
      <c r="I42" s="22"/>
      <c r="J42" s="122"/>
      <c r="K42" s="25"/>
      <c r="L42" s="25"/>
      <c r="M42" s="25"/>
      <c r="N42" s="26"/>
      <c r="O42" s="26"/>
    </row>
    <row r="43" spans="1:15" hidden="1">
      <c r="A43" s="102"/>
      <c r="B43" s="103"/>
      <c r="C43" s="103"/>
      <c r="D43" s="97" t="s">
        <v>6</v>
      </c>
      <c r="E43" s="22"/>
      <c r="F43" s="2"/>
      <c r="G43" s="28"/>
      <c r="H43" s="28"/>
      <c r="I43" s="28"/>
      <c r="J43" s="122"/>
      <c r="K43" s="25"/>
      <c r="L43" s="25"/>
      <c r="M43" s="25"/>
      <c r="N43" s="26"/>
      <c r="O43" s="26"/>
    </row>
    <row r="44" spans="1:15" hidden="1">
      <c r="A44" s="102"/>
      <c r="B44" s="103"/>
      <c r="C44" s="103"/>
      <c r="D44" s="97" t="s">
        <v>7</v>
      </c>
      <c r="E44" s="22"/>
      <c r="F44" s="2"/>
      <c r="G44" s="28"/>
      <c r="H44" s="28"/>
      <c r="I44" s="28"/>
      <c r="J44" s="122"/>
      <c r="K44" s="25"/>
      <c r="L44" s="25"/>
      <c r="M44" s="25"/>
      <c r="N44" s="26"/>
      <c r="O44" s="26"/>
    </row>
    <row r="45" spans="1:15" hidden="1">
      <c r="A45" s="102"/>
      <c r="B45" s="103"/>
      <c r="C45" s="103"/>
      <c r="D45" s="27" t="s">
        <v>8</v>
      </c>
      <c r="E45" s="28"/>
      <c r="F45" s="2"/>
      <c r="G45" s="28"/>
      <c r="H45" s="28"/>
      <c r="I45" s="28"/>
      <c r="J45" s="123"/>
      <c r="K45" s="25"/>
      <c r="L45" s="25"/>
      <c r="M45" s="25"/>
      <c r="N45" s="26"/>
      <c r="O45" s="26"/>
    </row>
    <row r="46" spans="1:15" hidden="1">
      <c r="A46" s="102" t="s">
        <v>53</v>
      </c>
      <c r="B46" s="103" t="s">
        <v>13</v>
      </c>
      <c r="C46" s="103" t="s">
        <v>48</v>
      </c>
      <c r="D46" s="97" t="s">
        <v>3</v>
      </c>
      <c r="E46" s="22"/>
      <c r="F46" s="1"/>
      <c r="G46" s="28"/>
      <c r="H46" s="28"/>
      <c r="I46" s="28"/>
      <c r="J46" s="116"/>
      <c r="K46" s="25"/>
      <c r="L46" s="25"/>
      <c r="M46" s="25"/>
      <c r="N46" s="26"/>
      <c r="O46" s="26"/>
    </row>
    <row r="47" spans="1:15" ht="25.5" hidden="1" customHeight="1">
      <c r="A47" s="102"/>
      <c r="B47" s="103"/>
      <c r="C47" s="103"/>
      <c r="D47" s="97" t="s">
        <v>4</v>
      </c>
      <c r="E47" s="22"/>
      <c r="F47" s="2"/>
      <c r="G47" s="28"/>
      <c r="H47" s="28"/>
      <c r="I47" s="28"/>
      <c r="J47" s="122"/>
      <c r="K47" s="25"/>
      <c r="L47" s="25"/>
      <c r="M47" s="25"/>
      <c r="N47" s="26"/>
      <c r="O47" s="26"/>
    </row>
    <row r="48" spans="1:15" hidden="1">
      <c r="A48" s="102"/>
      <c r="B48" s="103"/>
      <c r="C48" s="103"/>
      <c r="D48" s="97" t="s">
        <v>5</v>
      </c>
      <c r="E48" s="22"/>
      <c r="F48" s="1"/>
      <c r="G48" s="1"/>
      <c r="H48" s="1"/>
      <c r="I48" s="22"/>
      <c r="J48" s="122"/>
      <c r="K48" s="25"/>
      <c r="L48" s="25"/>
      <c r="M48" s="25"/>
      <c r="N48" s="26"/>
      <c r="O48" s="26"/>
    </row>
    <row r="49" spans="1:16" hidden="1">
      <c r="A49" s="102"/>
      <c r="B49" s="103"/>
      <c r="C49" s="103"/>
      <c r="D49" s="97" t="s">
        <v>6</v>
      </c>
      <c r="E49" s="22"/>
      <c r="F49" s="2"/>
      <c r="G49" s="28"/>
      <c r="H49" s="28"/>
      <c r="I49" s="28"/>
      <c r="J49" s="122"/>
      <c r="K49" s="25"/>
      <c r="L49" s="25"/>
      <c r="M49" s="25"/>
      <c r="N49" s="26"/>
      <c r="O49" s="26"/>
    </row>
    <row r="50" spans="1:16" hidden="1">
      <c r="A50" s="102"/>
      <c r="B50" s="103"/>
      <c r="C50" s="103"/>
      <c r="D50" s="97" t="s">
        <v>7</v>
      </c>
      <c r="E50" s="22"/>
      <c r="F50" s="2"/>
      <c r="G50" s="28"/>
      <c r="H50" s="28"/>
      <c r="I50" s="28"/>
      <c r="J50" s="122"/>
      <c r="K50" s="25"/>
      <c r="L50" s="25"/>
      <c r="M50" s="25"/>
      <c r="N50" s="26"/>
      <c r="O50" s="26"/>
    </row>
    <row r="51" spans="1:16" hidden="1">
      <c r="A51" s="102"/>
      <c r="B51" s="103"/>
      <c r="C51" s="103"/>
      <c r="D51" s="27" t="s">
        <v>8</v>
      </c>
      <c r="E51" s="28"/>
      <c r="F51" s="2"/>
      <c r="G51" s="28"/>
      <c r="H51" s="28"/>
      <c r="I51" s="28"/>
      <c r="J51" s="123"/>
      <c r="K51" s="25"/>
      <c r="L51" s="25"/>
      <c r="M51" s="25"/>
      <c r="N51" s="26"/>
      <c r="O51" s="26"/>
    </row>
    <row r="52" spans="1:16" ht="18.75" hidden="1" customHeight="1">
      <c r="A52" s="113" t="s">
        <v>16</v>
      </c>
      <c r="B52" s="103" t="s">
        <v>56</v>
      </c>
      <c r="C52" s="103" t="s">
        <v>48</v>
      </c>
      <c r="D52" s="97" t="s">
        <v>3</v>
      </c>
      <c r="E52" s="28"/>
      <c r="F52" s="1"/>
      <c r="G52" s="28"/>
      <c r="H52" s="28"/>
      <c r="I52" s="28"/>
      <c r="J52" s="104"/>
      <c r="K52" s="71"/>
      <c r="L52" s="29"/>
      <c r="M52" s="25"/>
      <c r="N52" s="26"/>
      <c r="O52" s="26"/>
    </row>
    <row r="53" spans="1:16" ht="25.5" hidden="1" customHeight="1">
      <c r="A53" s="114"/>
      <c r="B53" s="103"/>
      <c r="C53" s="103"/>
      <c r="D53" s="97" t="s">
        <v>4</v>
      </c>
      <c r="E53" s="28"/>
      <c r="F53" s="1"/>
      <c r="G53" s="2"/>
      <c r="H53" s="2"/>
      <c r="I53" s="28"/>
      <c r="J53" s="104"/>
      <c r="K53" s="72"/>
      <c r="L53" s="29"/>
      <c r="M53" s="25"/>
      <c r="N53" s="25"/>
      <c r="O53" s="26"/>
      <c r="P53" s="26"/>
    </row>
    <row r="54" spans="1:16" hidden="1">
      <c r="A54" s="114"/>
      <c r="B54" s="103"/>
      <c r="C54" s="103"/>
      <c r="D54" s="97" t="s">
        <v>5</v>
      </c>
      <c r="E54" s="28"/>
      <c r="F54" s="1"/>
      <c r="G54" s="1"/>
      <c r="H54" s="1"/>
      <c r="I54" s="22"/>
      <c r="J54" s="104"/>
      <c r="K54" s="72"/>
      <c r="L54" s="29"/>
      <c r="M54" s="25"/>
      <c r="N54" s="25"/>
      <c r="O54" s="26"/>
      <c r="P54" s="26"/>
    </row>
    <row r="55" spans="1:16" hidden="1">
      <c r="A55" s="114"/>
      <c r="B55" s="103"/>
      <c r="C55" s="103"/>
      <c r="D55" s="97" t="s">
        <v>6</v>
      </c>
      <c r="E55" s="28"/>
      <c r="F55" s="1"/>
      <c r="G55" s="2"/>
      <c r="H55" s="2"/>
      <c r="I55" s="28"/>
      <c r="J55" s="104"/>
      <c r="K55" s="72"/>
      <c r="L55" s="29"/>
      <c r="M55" s="25"/>
      <c r="N55" s="25"/>
      <c r="O55" s="26"/>
      <c r="P55" s="26"/>
    </row>
    <row r="56" spans="1:16" hidden="1">
      <c r="A56" s="114"/>
      <c r="B56" s="103"/>
      <c r="C56" s="103"/>
      <c r="D56" s="97" t="s">
        <v>7</v>
      </c>
      <c r="E56" s="28"/>
      <c r="F56" s="1"/>
      <c r="G56" s="2"/>
      <c r="H56" s="2"/>
      <c r="I56" s="28"/>
      <c r="J56" s="104"/>
      <c r="K56" s="72"/>
      <c r="L56" s="29"/>
      <c r="M56" s="25"/>
      <c r="N56" s="25"/>
      <c r="O56" s="26"/>
      <c r="P56" s="26"/>
    </row>
    <row r="57" spans="1:16" hidden="1">
      <c r="A57" s="115"/>
      <c r="B57" s="103"/>
      <c r="C57" s="103"/>
      <c r="D57" s="27" t="s">
        <v>8</v>
      </c>
      <c r="E57" s="28"/>
      <c r="F57" s="2"/>
      <c r="G57" s="28"/>
      <c r="H57" s="28"/>
      <c r="I57" s="28"/>
      <c r="J57" s="104"/>
      <c r="K57" s="72"/>
      <c r="L57" s="29"/>
      <c r="M57" s="25"/>
      <c r="N57" s="25"/>
      <c r="O57" s="26"/>
      <c r="P57" s="26"/>
    </row>
    <row r="58" spans="1:16" hidden="1">
      <c r="A58" s="113" t="s">
        <v>62</v>
      </c>
      <c r="B58" s="119" t="s">
        <v>63</v>
      </c>
      <c r="C58" s="119"/>
      <c r="D58" s="97" t="s">
        <v>3</v>
      </c>
      <c r="E58" s="22"/>
      <c r="F58" s="1"/>
      <c r="G58" s="22"/>
      <c r="H58" s="22"/>
      <c r="I58" s="22"/>
      <c r="J58" s="116"/>
      <c r="K58" s="73"/>
      <c r="L58" s="29"/>
      <c r="M58" s="25"/>
      <c r="N58" s="25"/>
      <c r="O58" s="26"/>
      <c r="P58" s="26"/>
    </row>
    <row r="59" spans="1:16" ht="25.5" hidden="1">
      <c r="A59" s="114"/>
      <c r="B59" s="120"/>
      <c r="C59" s="120"/>
      <c r="D59" s="97" t="s">
        <v>4</v>
      </c>
      <c r="E59" s="22"/>
      <c r="F59" s="1"/>
      <c r="G59" s="22"/>
      <c r="H59" s="22"/>
      <c r="I59" s="22"/>
      <c r="J59" s="122"/>
      <c r="K59" s="73"/>
      <c r="L59" s="29"/>
      <c r="M59" s="25"/>
      <c r="N59" s="25"/>
      <c r="O59" s="26"/>
      <c r="P59" s="26"/>
    </row>
    <row r="60" spans="1:16" hidden="1">
      <c r="A60" s="114"/>
      <c r="B60" s="120"/>
      <c r="C60" s="120"/>
      <c r="D60" s="97" t="s">
        <v>5</v>
      </c>
      <c r="E60" s="22"/>
      <c r="F60" s="1"/>
      <c r="G60" s="22"/>
      <c r="H60" s="22"/>
      <c r="I60" s="22"/>
      <c r="J60" s="122"/>
      <c r="K60" s="73"/>
      <c r="L60" s="29"/>
      <c r="M60" s="25"/>
      <c r="N60" s="25"/>
      <c r="O60" s="26"/>
      <c r="P60" s="26"/>
    </row>
    <row r="61" spans="1:16" hidden="1">
      <c r="A61" s="114"/>
      <c r="B61" s="120"/>
      <c r="C61" s="120"/>
      <c r="D61" s="97" t="s">
        <v>6</v>
      </c>
      <c r="E61" s="22"/>
      <c r="F61" s="1"/>
      <c r="G61" s="22"/>
      <c r="H61" s="22"/>
      <c r="I61" s="22"/>
      <c r="J61" s="122"/>
      <c r="K61" s="73"/>
      <c r="L61" s="29"/>
      <c r="M61" s="25"/>
      <c r="N61" s="25"/>
      <c r="O61" s="26"/>
      <c r="P61" s="26"/>
    </row>
    <row r="62" spans="1:16" hidden="1">
      <c r="A62" s="114"/>
      <c r="B62" s="120"/>
      <c r="C62" s="120"/>
      <c r="D62" s="97" t="s">
        <v>7</v>
      </c>
      <c r="E62" s="22"/>
      <c r="F62" s="1"/>
      <c r="G62" s="22"/>
      <c r="H62" s="22"/>
      <c r="I62" s="22"/>
      <c r="J62" s="122"/>
      <c r="K62" s="73"/>
      <c r="L62" s="29"/>
      <c r="M62" s="25"/>
      <c r="N62" s="25"/>
      <c r="O62" s="26"/>
      <c r="P62" s="26"/>
    </row>
    <row r="63" spans="1:16" hidden="1">
      <c r="A63" s="115"/>
      <c r="B63" s="121"/>
      <c r="C63" s="121"/>
      <c r="D63" s="27" t="s">
        <v>8</v>
      </c>
      <c r="E63" s="28"/>
      <c r="F63" s="2"/>
      <c r="G63" s="2"/>
      <c r="H63" s="2"/>
      <c r="I63" s="28"/>
      <c r="J63" s="123"/>
      <c r="K63" s="73"/>
      <c r="L63" s="29"/>
      <c r="M63" s="25"/>
      <c r="N63" s="25"/>
      <c r="O63" s="26"/>
      <c r="P63" s="26"/>
    </row>
    <row r="64" spans="1:16">
      <c r="A64" s="113" t="s">
        <v>14</v>
      </c>
      <c r="B64" s="119" t="s">
        <v>84</v>
      </c>
      <c r="C64" s="119" t="s">
        <v>49</v>
      </c>
      <c r="D64" s="97" t="s">
        <v>3</v>
      </c>
      <c r="E64" s="22">
        <f>E70+E76+E82</f>
        <v>0</v>
      </c>
      <c r="F64" s="22">
        <f t="shared" ref="F64:H64" si="20">F70+F76+F82</f>
        <v>0</v>
      </c>
      <c r="G64" s="22">
        <f t="shared" si="20"/>
        <v>0</v>
      </c>
      <c r="H64" s="22">
        <f t="shared" si="20"/>
        <v>0</v>
      </c>
      <c r="I64" s="22">
        <f t="shared" ref="I64" si="21">I70+I76+I82</f>
        <v>0</v>
      </c>
      <c r="J64" s="104">
        <v>19</v>
      </c>
      <c r="K64" s="25"/>
      <c r="L64" s="25"/>
      <c r="M64" s="25"/>
      <c r="N64" s="26"/>
      <c r="O64" s="26"/>
    </row>
    <row r="65" spans="1:15" ht="25.5">
      <c r="A65" s="114"/>
      <c r="B65" s="120"/>
      <c r="C65" s="120"/>
      <c r="D65" s="97" t="s">
        <v>4</v>
      </c>
      <c r="E65" s="22">
        <f t="shared" ref="E65:I69" si="22">E71+E77+E83</f>
        <v>0</v>
      </c>
      <c r="F65" s="22">
        <f t="shared" si="22"/>
        <v>0</v>
      </c>
      <c r="G65" s="22">
        <f t="shared" si="22"/>
        <v>0</v>
      </c>
      <c r="H65" s="22">
        <f t="shared" si="22"/>
        <v>0</v>
      </c>
      <c r="I65" s="22">
        <f t="shared" ref="I65" si="23">I71+I77+I83</f>
        <v>0</v>
      </c>
      <c r="J65" s="104"/>
      <c r="K65" s="25"/>
      <c r="L65" s="25"/>
      <c r="M65" s="25"/>
      <c r="N65" s="26"/>
      <c r="O65" s="26"/>
    </row>
    <row r="66" spans="1:15">
      <c r="A66" s="114"/>
      <c r="B66" s="120"/>
      <c r="C66" s="120"/>
      <c r="D66" s="97" t="s">
        <v>5</v>
      </c>
      <c r="E66" s="22">
        <f t="shared" si="22"/>
        <v>382950</v>
      </c>
      <c r="F66" s="22">
        <f t="shared" si="22"/>
        <v>119650</v>
      </c>
      <c r="G66" s="22">
        <f t="shared" si="22"/>
        <v>131650</v>
      </c>
      <c r="H66" s="22">
        <f t="shared" si="22"/>
        <v>131650</v>
      </c>
      <c r="I66" s="22">
        <f t="shared" ref="I66" si="24">I72+I78+I84</f>
        <v>131650</v>
      </c>
      <c r="J66" s="104"/>
      <c r="K66" s="25"/>
      <c r="L66" s="25"/>
      <c r="M66" s="25"/>
      <c r="N66" s="26"/>
      <c r="O66" s="26"/>
    </row>
    <row r="67" spans="1:15">
      <c r="A67" s="114"/>
      <c r="B67" s="120"/>
      <c r="C67" s="120"/>
      <c r="D67" s="97" t="s">
        <v>6</v>
      </c>
      <c r="E67" s="22">
        <f t="shared" si="22"/>
        <v>0</v>
      </c>
      <c r="F67" s="22">
        <f t="shared" si="22"/>
        <v>0</v>
      </c>
      <c r="G67" s="22">
        <f t="shared" si="22"/>
        <v>0</v>
      </c>
      <c r="H67" s="22">
        <f t="shared" si="22"/>
        <v>0</v>
      </c>
      <c r="I67" s="22">
        <f t="shared" ref="I67" si="25">I73+I79+I85</f>
        <v>0</v>
      </c>
      <c r="J67" s="104"/>
      <c r="K67" s="25"/>
      <c r="L67" s="25"/>
      <c r="M67" s="25"/>
      <c r="N67" s="26"/>
      <c r="O67" s="26"/>
    </row>
    <row r="68" spans="1:15">
      <c r="A68" s="114"/>
      <c r="B68" s="120"/>
      <c r="C68" s="120"/>
      <c r="D68" s="97" t="s">
        <v>7</v>
      </c>
      <c r="E68" s="22">
        <f t="shared" si="22"/>
        <v>0</v>
      </c>
      <c r="F68" s="22">
        <f t="shared" si="22"/>
        <v>0</v>
      </c>
      <c r="G68" s="22">
        <f t="shared" si="22"/>
        <v>0</v>
      </c>
      <c r="H68" s="22">
        <f t="shared" si="22"/>
        <v>0</v>
      </c>
      <c r="I68" s="22">
        <f t="shared" ref="I68" si="26">I74+I80+I86</f>
        <v>0</v>
      </c>
      <c r="J68" s="104"/>
      <c r="K68" s="25"/>
      <c r="L68" s="25"/>
      <c r="M68" s="25"/>
      <c r="N68" s="26"/>
      <c r="O68" s="26"/>
    </row>
    <row r="69" spans="1:15">
      <c r="A69" s="115"/>
      <c r="B69" s="121"/>
      <c r="C69" s="121"/>
      <c r="D69" s="27" t="s">
        <v>8</v>
      </c>
      <c r="E69" s="28">
        <f t="shared" si="22"/>
        <v>382950</v>
      </c>
      <c r="F69" s="28">
        <f t="shared" si="22"/>
        <v>119650</v>
      </c>
      <c r="G69" s="28">
        <f t="shared" si="22"/>
        <v>131650</v>
      </c>
      <c r="H69" s="28">
        <f t="shared" si="22"/>
        <v>131650</v>
      </c>
      <c r="I69" s="28">
        <f t="shared" si="22"/>
        <v>131650</v>
      </c>
      <c r="J69" s="104"/>
      <c r="K69" s="25"/>
      <c r="L69" s="25"/>
      <c r="M69" s="25"/>
      <c r="N69" s="26"/>
      <c r="O69" s="26"/>
    </row>
    <row r="70" spans="1:15">
      <c r="A70" s="102" t="s">
        <v>15</v>
      </c>
      <c r="B70" s="103" t="s">
        <v>18</v>
      </c>
      <c r="C70" s="103" t="s">
        <v>48</v>
      </c>
      <c r="D70" s="97" t="s">
        <v>3</v>
      </c>
      <c r="E70" s="22">
        <f>F70+G70+H70</f>
        <v>0</v>
      </c>
      <c r="F70" s="1"/>
      <c r="G70" s="22"/>
      <c r="H70" s="22"/>
      <c r="I70" s="22"/>
      <c r="J70" s="104">
        <v>19</v>
      </c>
      <c r="K70" s="25"/>
      <c r="L70" s="25"/>
      <c r="M70" s="25"/>
      <c r="N70" s="26"/>
      <c r="O70" s="26"/>
    </row>
    <row r="71" spans="1:15" ht="25.5">
      <c r="A71" s="102"/>
      <c r="B71" s="103"/>
      <c r="C71" s="103"/>
      <c r="D71" s="97" t="s">
        <v>4</v>
      </c>
      <c r="E71" s="22">
        <f t="shared" ref="E71:E74" si="27">F71+G71+H71</f>
        <v>0</v>
      </c>
      <c r="F71" s="1"/>
      <c r="G71" s="22"/>
      <c r="H71" s="22"/>
      <c r="I71" s="22"/>
      <c r="J71" s="104"/>
      <c r="K71" s="25"/>
      <c r="L71" s="25"/>
      <c r="M71" s="25"/>
      <c r="N71" s="26"/>
      <c r="O71" s="26"/>
    </row>
    <row r="72" spans="1:15">
      <c r="A72" s="102"/>
      <c r="B72" s="103"/>
      <c r="C72" s="103"/>
      <c r="D72" s="97" t="s">
        <v>5</v>
      </c>
      <c r="E72" s="22">
        <f t="shared" si="27"/>
        <v>382950</v>
      </c>
      <c r="F72" s="22">
        <v>119650</v>
      </c>
      <c r="G72" s="22">
        <v>131650</v>
      </c>
      <c r="H72" s="22">
        <v>131650</v>
      </c>
      <c r="I72" s="22">
        <v>131650</v>
      </c>
      <c r="J72" s="104"/>
      <c r="K72" s="25"/>
      <c r="L72" s="25"/>
      <c r="M72" s="25"/>
      <c r="N72" s="26"/>
      <c r="O72" s="26"/>
    </row>
    <row r="73" spans="1:15">
      <c r="A73" s="102"/>
      <c r="B73" s="103"/>
      <c r="C73" s="103"/>
      <c r="D73" s="97" t="s">
        <v>6</v>
      </c>
      <c r="E73" s="22">
        <f t="shared" si="27"/>
        <v>0</v>
      </c>
      <c r="F73" s="1"/>
      <c r="G73" s="22"/>
      <c r="H73" s="22"/>
      <c r="I73" s="22"/>
      <c r="J73" s="104"/>
      <c r="K73" s="25"/>
      <c r="L73" s="25"/>
      <c r="M73" s="25"/>
      <c r="N73" s="26"/>
      <c r="O73" s="26"/>
    </row>
    <row r="74" spans="1:15">
      <c r="A74" s="102"/>
      <c r="B74" s="103"/>
      <c r="C74" s="103"/>
      <c r="D74" s="97" t="s">
        <v>7</v>
      </c>
      <c r="E74" s="22">
        <f t="shared" si="27"/>
        <v>0</v>
      </c>
      <c r="F74" s="1"/>
      <c r="G74" s="22"/>
      <c r="H74" s="22"/>
      <c r="I74" s="22"/>
      <c r="J74" s="104"/>
      <c r="K74" s="25"/>
      <c r="L74" s="25"/>
      <c r="M74" s="25"/>
      <c r="N74" s="26"/>
      <c r="O74" s="26"/>
    </row>
    <row r="75" spans="1:15" ht="16.5" customHeight="1">
      <c r="A75" s="102"/>
      <c r="B75" s="103"/>
      <c r="C75" s="103"/>
      <c r="D75" s="27" t="s">
        <v>8</v>
      </c>
      <c r="E75" s="28">
        <f>E74+E73+E72+E71+E70</f>
        <v>382950</v>
      </c>
      <c r="F75" s="28">
        <f t="shared" ref="F75:I75" si="28">F74+F73+F72+F71+F70</f>
        <v>119650</v>
      </c>
      <c r="G75" s="28">
        <f t="shared" si="28"/>
        <v>131650</v>
      </c>
      <c r="H75" s="28">
        <f t="shared" si="28"/>
        <v>131650</v>
      </c>
      <c r="I75" s="28">
        <f t="shared" si="28"/>
        <v>131650</v>
      </c>
      <c r="J75" s="104"/>
      <c r="K75" s="25"/>
      <c r="L75" s="25"/>
      <c r="M75" s="25"/>
      <c r="N75" s="26"/>
      <c r="O75" s="26"/>
    </row>
    <row r="76" spans="1:15">
      <c r="A76" s="102" t="s">
        <v>16</v>
      </c>
      <c r="B76" s="103" t="s">
        <v>68</v>
      </c>
      <c r="C76" s="103" t="s">
        <v>48</v>
      </c>
      <c r="D76" s="97" t="s">
        <v>3</v>
      </c>
      <c r="E76" s="22">
        <f>F76+G76+H76</f>
        <v>0</v>
      </c>
      <c r="F76" s="1"/>
      <c r="G76" s="22"/>
      <c r="H76" s="22"/>
      <c r="I76" s="22"/>
      <c r="J76" s="137">
        <v>20</v>
      </c>
      <c r="K76" s="25"/>
      <c r="L76" s="25"/>
      <c r="M76" s="25"/>
      <c r="N76" s="26"/>
      <c r="O76" s="26"/>
    </row>
    <row r="77" spans="1:15" ht="25.5">
      <c r="A77" s="102"/>
      <c r="B77" s="103"/>
      <c r="C77" s="103"/>
      <c r="D77" s="97" t="s">
        <v>4</v>
      </c>
      <c r="E77" s="22">
        <f t="shared" ref="E77:E80" si="29">F77+G77+H77</f>
        <v>0</v>
      </c>
      <c r="F77" s="1"/>
      <c r="G77" s="22"/>
      <c r="H77" s="22"/>
      <c r="I77" s="22"/>
      <c r="J77" s="137"/>
      <c r="K77" s="25"/>
      <c r="L77" s="25"/>
      <c r="M77" s="25"/>
      <c r="N77" s="26"/>
      <c r="O77" s="26"/>
    </row>
    <row r="78" spans="1:15">
      <c r="A78" s="102"/>
      <c r="B78" s="103"/>
      <c r="C78" s="103"/>
      <c r="D78" s="97" t="s">
        <v>5</v>
      </c>
      <c r="E78" s="22">
        <f t="shared" si="29"/>
        <v>0</v>
      </c>
      <c r="F78" s="22"/>
      <c r="G78" s="22"/>
      <c r="H78" s="22"/>
      <c r="I78" s="22"/>
      <c r="J78" s="137"/>
      <c r="K78" s="25"/>
      <c r="L78" s="25"/>
      <c r="M78" s="25"/>
      <c r="N78" s="26"/>
      <c r="O78" s="26"/>
    </row>
    <row r="79" spans="1:15">
      <c r="A79" s="102"/>
      <c r="B79" s="103"/>
      <c r="C79" s="103"/>
      <c r="D79" s="97" t="s">
        <v>6</v>
      </c>
      <c r="E79" s="22">
        <f t="shared" si="29"/>
        <v>0</v>
      </c>
      <c r="F79" s="1"/>
      <c r="G79" s="22"/>
      <c r="H79" s="22"/>
      <c r="I79" s="22"/>
      <c r="J79" s="137"/>
      <c r="K79" s="25"/>
      <c r="L79" s="25"/>
      <c r="M79" s="25"/>
      <c r="N79" s="26"/>
      <c r="O79" s="26"/>
    </row>
    <row r="80" spans="1:15">
      <c r="A80" s="102"/>
      <c r="B80" s="103"/>
      <c r="C80" s="103"/>
      <c r="D80" s="97" t="s">
        <v>7</v>
      </c>
      <c r="E80" s="22">
        <f t="shared" si="29"/>
        <v>0</v>
      </c>
      <c r="F80" s="1"/>
      <c r="G80" s="22"/>
      <c r="H80" s="22"/>
      <c r="I80" s="22"/>
      <c r="J80" s="137"/>
      <c r="K80" s="25"/>
      <c r="L80" s="25"/>
      <c r="M80" s="25"/>
      <c r="N80" s="26"/>
      <c r="O80" s="26"/>
    </row>
    <row r="81" spans="1:15">
      <c r="A81" s="102"/>
      <c r="B81" s="103"/>
      <c r="C81" s="103"/>
      <c r="D81" s="27" t="s">
        <v>8</v>
      </c>
      <c r="E81" s="28">
        <f>E80+E79+E78+E77+E76</f>
        <v>0</v>
      </c>
      <c r="F81" s="28">
        <f t="shared" ref="F81" si="30">F80+F79+F78+F77+F76</f>
        <v>0</v>
      </c>
      <c r="G81" s="28">
        <f t="shared" ref="G81" si="31">G80+G79+G78+G77+G76</f>
        <v>0</v>
      </c>
      <c r="H81" s="28">
        <f t="shared" ref="H81:I81" si="32">H80+H79+H78+H77+H76</f>
        <v>0</v>
      </c>
      <c r="I81" s="28">
        <f t="shared" si="32"/>
        <v>0</v>
      </c>
      <c r="J81" s="137"/>
      <c r="K81" s="25"/>
      <c r="L81" s="25"/>
      <c r="M81" s="25"/>
      <c r="N81" s="26"/>
      <c r="O81" s="26"/>
    </row>
    <row r="82" spans="1:15" hidden="1">
      <c r="A82" s="113" t="s">
        <v>77</v>
      </c>
      <c r="B82" s="119" t="s">
        <v>19</v>
      </c>
      <c r="C82" s="119" t="s">
        <v>48</v>
      </c>
      <c r="D82" s="97" t="s">
        <v>3</v>
      </c>
      <c r="E82" s="22">
        <f>F82+G82+H82</f>
        <v>0</v>
      </c>
      <c r="F82" s="1"/>
      <c r="G82" s="22"/>
      <c r="H82" s="22"/>
      <c r="I82" s="22"/>
      <c r="J82" s="104">
        <v>16</v>
      </c>
      <c r="K82" s="25"/>
      <c r="L82" s="25"/>
      <c r="M82" s="25"/>
      <c r="N82" s="26"/>
      <c r="O82" s="26"/>
    </row>
    <row r="83" spans="1:15" ht="25.5" hidden="1">
      <c r="A83" s="114"/>
      <c r="B83" s="120"/>
      <c r="C83" s="120"/>
      <c r="D83" s="97" t="s">
        <v>4</v>
      </c>
      <c r="E83" s="22">
        <f t="shared" ref="E83:E86" si="33">F83+G83+H83</f>
        <v>0</v>
      </c>
      <c r="F83" s="1"/>
      <c r="G83" s="22"/>
      <c r="H83" s="22"/>
      <c r="I83" s="22"/>
      <c r="J83" s="104"/>
      <c r="K83" s="25"/>
      <c r="L83" s="25"/>
      <c r="M83" s="25"/>
      <c r="N83" s="26"/>
      <c r="O83" s="26"/>
    </row>
    <row r="84" spans="1:15" hidden="1">
      <c r="A84" s="114"/>
      <c r="B84" s="120"/>
      <c r="C84" s="120"/>
      <c r="D84" s="97" t="s">
        <v>5</v>
      </c>
      <c r="E84" s="22">
        <f t="shared" si="33"/>
        <v>0</v>
      </c>
      <c r="F84" s="22"/>
      <c r="G84" s="22"/>
      <c r="H84" s="22"/>
      <c r="I84" s="22"/>
      <c r="J84" s="104"/>
      <c r="K84" s="25"/>
      <c r="L84" s="25"/>
      <c r="M84" s="25"/>
      <c r="N84" s="26"/>
      <c r="O84" s="26"/>
    </row>
    <row r="85" spans="1:15" hidden="1">
      <c r="A85" s="114"/>
      <c r="B85" s="120"/>
      <c r="C85" s="120"/>
      <c r="D85" s="97" t="s">
        <v>6</v>
      </c>
      <c r="E85" s="22">
        <f t="shared" si="33"/>
        <v>0</v>
      </c>
      <c r="F85" s="1"/>
      <c r="G85" s="22"/>
      <c r="H85" s="22"/>
      <c r="I85" s="22"/>
      <c r="J85" s="104"/>
      <c r="K85" s="25"/>
      <c r="L85" s="25"/>
      <c r="M85" s="25"/>
      <c r="N85" s="26"/>
      <c r="O85" s="26"/>
    </row>
    <row r="86" spans="1:15" hidden="1">
      <c r="A86" s="114"/>
      <c r="B86" s="120"/>
      <c r="C86" s="120"/>
      <c r="D86" s="97" t="s">
        <v>7</v>
      </c>
      <c r="E86" s="22">
        <f t="shared" si="33"/>
        <v>0</v>
      </c>
      <c r="F86" s="1"/>
      <c r="G86" s="22"/>
      <c r="H86" s="22"/>
      <c r="I86" s="22"/>
      <c r="J86" s="104"/>
      <c r="K86" s="25"/>
      <c r="L86" s="25"/>
      <c r="M86" s="25"/>
      <c r="N86" s="26"/>
      <c r="O86" s="26"/>
    </row>
    <row r="87" spans="1:15" hidden="1">
      <c r="A87" s="115"/>
      <c r="B87" s="121"/>
      <c r="C87" s="121"/>
      <c r="D87" s="27" t="s">
        <v>8</v>
      </c>
      <c r="E87" s="28">
        <f>E86+E85+E84+E83+E82</f>
        <v>0</v>
      </c>
      <c r="F87" s="28">
        <f t="shared" ref="F87" si="34">F86+F85+F84+F83+F82</f>
        <v>0</v>
      </c>
      <c r="G87" s="28">
        <f t="shared" ref="G87" si="35">G86+G85+G84+G83+G82</f>
        <v>0</v>
      </c>
      <c r="H87" s="28">
        <f t="shared" ref="H87" si="36">H86+H85+H84+H83+H82</f>
        <v>0</v>
      </c>
      <c r="I87" s="28"/>
      <c r="J87" s="104"/>
      <c r="K87" s="25"/>
      <c r="L87" s="25"/>
      <c r="M87" s="25"/>
      <c r="N87" s="26"/>
      <c r="O87" s="26"/>
    </row>
    <row r="88" spans="1:15" ht="15" customHeight="1">
      <c r="A88" s="113" t="s">
        <v>78</v>
      </c>
      <c r="B88" s="119" t="s">
        <v>52</v>
      </c>
      <c r="C88" s="119" t="s">
        <v>48</v>
      </c>
      <c r="D88" s="97" t="s">
        <v>3</v>
      </c>
      <c r="E88" s="22">
        <f>F88+G88+H88</f>
        <v>1190400</v>
      </c>
      <c r="F88" s="1">
        <f>F94+F100</f>
        <v>388800</v>
      </c>
      <c r="G88" s="1">
        <f>G94+G100</f>
        <v>400800</v>
      </c>
      <c r="H88" s="1">
        <f t="shared" ref="G88:I88" si="37">H94+H100</f>
        <v>400800</v>
      </c>
      <c r="I88" s="1">
        <f t="shared" si="37"/>
        <v>400800</v>
      </c>
      <c r="J88" s="104">
        <v>15</v>
      </c>
      <c r="K88" s="25"/>
      <c r="L88" s="25"/>
      <c r="M88" s="25"/>
      <c r="N88" s="26"/>
      <c r="O88" s="26"/>
    </row>
    <row r="89" spans="1:15" ht="25.5">
      <c r="A89" s="114"/>
      <c r="B89" s="120"/>
      <c r="C89" s="120"/>
      <c r="D89" s="97" t="s">
        <v>4</v>
      </c>
      <c r="E89" s="22">
        <f t="shared" ref="E89:E92" si="38">F89+G89+H89</f>
        <v>0</v>
      </c>
      <c r="F89" s="1"/>
      <c r="G89" s="1"/>
      <c r="H89" s="1"/>
      <c r="I89" s="22"/>
      <c r="J89" s="104"/>
      <c r="K89" s="151"/>
      <c r="L89" s="25"/>
      <c r="M89" s="25"/>
      <c r="N89" s="26"/>
      <c r="O89" s="26"/>
    </row>
    <row r="90" spans="1:15">
      <c r="A90" s="114"/>
      <c r="B90" s="120"/>
      <c r="C90" s="120"/>
      <c r="D90" s="97" t="s">
        <v>5</v>
      </c>
      <c r="E90" s="22">
        <f t="shared" si="38"/>
        <v>0</v>
      </c>
      <c r="F90" s="22"/>
      <c r="G90" s="22"/>
      <c r="H90" s="22"/>
      <c r="I90" s="22"/>
      <c r="J90" s="104"/>
      <c r="K90" s="151"/>
      <c r="L90" s="25"/>
      <c r="M90" s="25"/>
      <c r="N90" s="26"/>
      <c r="O90" s="26"/>
    </row>
    <row r="91" spans="1:15">
      <c r="A91" s="114"/>
      <c r="B91" s="120"/>
      <c r="C91" s="120"/>
      <c r="D91" s="97" t="s">
        <v>6</v>
      </c>
      <c r="E91" s="22">
        <f t="shared" si="38"/>
        <v>0</v>
      </c>
      <c r="F91" s="1"/>
      <c r="G91" s="22"/>
      <c r="H91" s="22"/>
      <c r="I91" s="22"/>
      <c r="J91" s="104"/>
      <c r="K91" s="151"/>
      <c r="L91" s="25"/>
      <c r="M91" s="25"/>
      <c r="N91" s="26"/>
      <c r="O91" s="26"/>
    </row>
    <row r="92" spans="1:15">
      <c r="A92" s="114"/>
      <c r="B92" s="120"/>
      <c r="C92" s="120"/>
      <c r="D92" s="97" t="s">
        <v>7</v>
      </c>
      <c r="E92" s="22">
        <f t="shared" si="38"/>
        <v>0</v>
      </c>
      <c r="F92" s="1"/>
      <c r="G92" s="22"/>
      <c r="H92" s="22"/>
      <c r="I92" s="22"/>
      <c r="J92" s="104"/>
      <c r="K92" s="151"/>
      <c r="L92" s="25"/>
      <c r="M92" s="25"/>
      <c r="N92" s="26"/>
      <c r="O92" s="26"/>
    </row>
    <row r="93" spans="1:15" ht="16.5" customHeight="1">
      <c r="A93" s="115"/>
      <c r="B93" s="121"/>
      <c r="C93" s="121"/>
      <c r="D93" s="27" t="s">
        <v>8</v>
      </c>
      <c r="E93" s="28">
        <f>E92+E91+E90+E89+E88</f>
        <v>1190400</v>
      </c>
      <c r="F93" s="28">
        <f t="shared" ref="F93" si="39">F92+F91+F90+F89+F88</f>
        <v>388800</v>
      </c>
      <c r="G93" s="28">
        <f t="shared" ref="G93" si="40">G92+G91+G90+G89+G88</f>
        <v>400800</v>
      </c>
      <c r="H93" s="28">
        <f t="shared" ref="H93:I93" si="41">H92+H91+H90+H89+H88</f>
        <v>400800</v>
      </c>
      <c r="I93" s="28">
        <f t="shared" si="41"/>
        <v>400800</v>
      </c>
      <c r="J93" s="104"/>
      <c r="K93" s="151"/>
      <c r="L93" s="25"/>
      <c r="M93" s="25"/>
      <c r="N93" s="26"/>
      <c r="O93" s="26"/>
    </row>
    <row r="94" spans="1:15" ht="16.5" customHeight="1">
      <c r="A94" s="113" t="s">
        <v>102</v>
      </c>
      <c r="B94" s="119" t="s">
        <v>107</v>
      </c>
      <c r="C94" s="119" t="s">
        <v>48</v>
      </c>
      <c r="D94" s="97" t="s">
        <v>3</v>
      </c>
      <c r="E94" s="22">
        <f>F94+G94+H94</f>
        <v>78400</v>
      </c>
      <c r="F94" s="1">
        <v>44800</v>
      </c>
      <c r="G94" s="1">
        <v>16800</v>
      </c>
      <c r="H94" s="1">
        <v>16800</v>
      </c>
      <c r="I94" s="1">
        <v>16800</v>
      </c>
      <c r="J94" s="104"/>
      <c r="K94" s="151"/>
      <c r="L94" s="25"/>
      <c r="M94" s="25"/>
      <c r="N94" s="26"/>
      <c r="O94" s="26"/>
    </row>
    <row r="95" spans="1:15" ht="16.5" customHeight="1">
      <c r="A95" s="114"/>
      <c r="B95" s="120"/>
      <c r="C95" s="120"/>
      <c r="D95" s="97" t="s">
        <v>4</v>
      </c>
      <c r="E95" s="22">
        <f t="shared" ref="E95:E98" si="42">F95+G95+H95</f>
        <v>0</v>
      </c>
      <c r="F95" s="1"/>
      <c r="G95" s="1"/>
      <c r="H95" s="1"/>
      <c r="I95" s="22"/>
      <c r="J95" s="104"/>
      <c r="K95" s="151"/>
      <c r="L95" s="25"/>
      <c r="M95" s="25"/>
      <c r="N95" s="26"/>
      <c r="O95" s="26"/>
    </row>
    <row r="96" spans="1:15" ht="16.5" customHeight="1">
      <c r="A96" s="114"/>
      <c r="B96" s="120"/>
      <c r="C96" s="120"/>
      <c r="D96" s="97" t="s">
        <v>5</v>
      </c>
      <c r="E96" s="22">
        <f t="shared" si="42"/>
        <v>0</v>
      </c>
      <c r="F96" s="22"/>
      <c r="G96" s="22"/>
      <c r="H96" s="22"/>
      <c r="I96" s="22"/>
      <c r="J96" s="104"/>
      <c r="K96" s="151"/>
      <c r="L96" s="25"/>
      <c r="M96" s="25"/>
      <c r="N96" s="26"/>
      <c r="O96" s="26"/>
    </row>
    <row r="97" spans="1:15" ht="16.5" customHeight="1">
      <c r="A97" s="114"/>
      <c r="B97" s="120"/>
      <c r="C97" s="120"/>
      <c r="D97" s="97" t="s">
        <v>6</v>
      </c>
      <c r="E97" s="22">
        <f t="shared" si="42"/>
        <v>0</v>
      </c>
      <c r="F97" s="1"/>
      <c r="G97" s="22"/>
      <c r="H97" s="22"/>
      <c r="I97" s="22"/>
      <c r="J97" s="104"/>
      <c r="K97" s="151"/>
      <c r="L97" s="25"/>
      <c r="M97" s="25"/>
      <c r="N97" s="26"/>
      <c r="O97" s="26"/>
    </row>
    <row r="98" spans="1:15" ht="16.5" customHeight="1">
      <c r="A98" s="114"/>
      <c r="B98" s="120"/>
      <c r="C98" s="120"/>
      <c r="D98" s="97" t="s">
        <v>7</v>
      </c>
      <c r="E98" s="22">
        <f t="shared" si="42"/>
        <v>0</v>
      </c>
      <c r="F98" s="1"/>
      <c r="G98" s="22"/>
      <c r="H98" s="22"/>
      <c r="I98" s="22"/>
      <c r="J98" s="104"/>
      <c r="K98" s="151"/>
      <c r="L98" s="25"/>
      <c r="M98" s="25"/>
      <c r="N98" s="26"/>
      <c r="O98" s="26"/>
    </row>
    <row r="99" spans="1:15" ht="16.5" customHeight="1">
      <c r="A99" s="115"/>
      <c r="B99" s="121"/>
      <c r="C99" s="121"/>
      <c r="D99" s="27" t="s">
        <v>8</v>
      </c>
      <c r="E99" s="28">
        <f>E98+E97+E96+E95+E94</f>
        <v>78400</v>
      </c>
      <c r="F99" s="28">
        <f t="shared" ref="F99:I99" si="43">F98+F97+F96+F95+F94</f>
        <v>44800</v>
      </c>
      <c r="G99" s="28">
        <f t="shared" si="43"/>
        <v>16800</v>
      </c>
      <c r="H99" s="28">
        <f t="shared" si="43"/>
        <v>16800</v>
      </c>
      <c r="I99" s="28">
        <f t="shared" si="43"/>
        <v>16800</v>
      </c>
      <c r="J99" s="104"/>
      <c r="K99" s="151"/>
      <c r="L99" s="25"/>
      <c r="M99" s="25"/>
      <c r="N99" s="26"/>
      <c r="O99" s="26"/>
    </row>
    <row r="100" spans="1:15" ht="16.5" customHeight="1">
      <c r="A100" s="113" t="s">
        <v>103</v>
      </c>
      <c r="B100" s="119" t="s">
        <v>104</v>
      </c>
      <c r="C100" s="119" t="s">
        <v>48</v>
      </c>
      <c r="D100" s="97" t="s">
        <v>3</v>
      </c>
      <c r="E100" s="22">
        <f>F100+G100+H100</f>
        <v>1112000</v>
      </c>
      <c r="F100" s="1">
        <v>344000</v>
      </c>
      <c r="G100" s="1">
        <v>384000</v>
      </c>
      <c r="H100" s="1">
        <v>384000</v>
      </c>
      <c r="I100" s="1">
        <v>384000</v>
      </c>
      <c r="J100" s="104"/>
      <c r="K100" s="151"/>
      <c r="L100" s="25"/>
      <c r="M100" s="25"/>
      <c r="N100" s="26"/>
      <c r="O100" s="26"/>
    </row>
    <row r="101" spans="1:15" ht="16.5" customHeight="1">
      <c r="A101" s="114"/>
      <c r="B101" s="120"/>
      <c r="C101" s="120"/>
      <c r="D101" s="97" t="s">
        <v>4</v>
      </c>
      <c r="E101" s="22">
        <f t="shared" ref="E101:E104" si="44">F101+G101+H101</f>
        <v>0</v>
      </c>
      <c r="F101" s="1"/>
      <c r="G101" s="1"/>
      <c r="H101" s="1"/>
      <c r="I101" s="22"/>
      <c r="J101" s="104"/>
      <c r="K101" s="151"/>
      <c r="L101" s="25"/>
      <c r="M101" s="25"/>
      <c r="N101" s="26"/>
      <c r="O101" s="26"/>
    </row>
    <row r="102" spans="1:15" ht="16.5" customHeight="1">
      <c r="A102" s="114"/>
      <c r="B102" s="120"/>
      <c r="C102" s="120"/>
      <c r="D102" s="97" t="s">
        <v>5</v>
      </c>
      <c r="E102" s="22">
        <f t="shared" si="44"/>
        <v>0</v>
      </c>
      <c r="F102" s="22"/>
      <c r="G102" s="22"/>
      <c r="H102" s="22"/>
      <c r="I102" s="22"/>
      <c r="J102" s="104"/>
      <c r="K102" s="151"/>
      <c r="L102" s="25"/>
      <c r="M102" s="25"/>
      <c r="N102" s="26"/>
      <c r="O102" s="26"/>
    </row>
    <row r="103" spans="1:15" ht="16.5" customHeight="1">
      <c r="A103" s="114"/>
      <c r="B103" s="120"/>
      <c r="C103" s="120"/>
      <c r="D103" s="97" t="s">
        <v>6</v>
      </c>
      <c r="E103" s="22">
        <f t="shared" si="44"/>
        <v>0</v>
      </c>
      <c r="F103" s="1"/>
      <c r="G103" s="22"/>
      <c r="H103" s="22"/>
      <c r="I103" s="22"/>
      <c r="J103" s="104"/>
      <c r="K103" s="151"/>
      <c r="L103" s="25"/>
      <c r="M103" s="25"/>
      <c r="N103" s="26"/>
      <c r="O103" s="26"/>
    </row>
    <row r="104" spans="1:15" ht="16.5" customHeight="1">
      <c r="A104" s="114"/>
      <c r="B104" s="120"/>
      <c r="C104" s="120"/>
      <c r="D104" s="97" t="s">
        <v>7</v>
      </c>
      <c r="E104" s="22">
        <f t="shared" si="44"/>
        <v>0</v>
      </c>
      <c r="F104" s="1"/>
      <c r="G104" s="22"/>
      <c r="H104" s="22"/>
      <c r="I104" s="22"/>
      <c r="J104" s="104"/>
      <c r="K104" s="151"/>
      <c r="L104" s="25"/>
      <c r="M104" s="25"/>
      <c r="N104" s="26"/>
      <c r="O104" s="26"/>
    </row>
    <row r="105" spans="1:15" ht="16.5" customHeight="1">
      <c r="A105" s="115"/>
      <c r="B105" s="121"/>
      <c r="C105" s="121"/>
      <c r="D105" s="27" t="s">
        <v>8</v>
      </c>
      <c r="E105" s="28">
        <f>E104+E103+E102+E101+E100</f>
        <v>1112000</v>
      </c>
      <c r="F105" s="28">
        <f t="shared" ref="F105:I105" si="45">F104+F103+F102+F101+F100</f>
        <v>344000</v>
      </c>
      <c r="G105" s="28">
        <f t="shared" si="45"/>
        <v>384000</v>
      </c>
      <c r="H105" s="28">
        <f t="shared" si="45"/>
        <v>384000</v>
      </c>
      <c r="I105" s="28">
        <f t="shared" si="45"/>
        <v>384000</v>
      </c>
      <c r="J105" s="104"/>
      <c r="K105" s="151"/>
      <c r="L105" s="25"/>
      <c r="M105" s="25"/>
      <c r="N105" s="26"/>
      <c r="O105" s="26"/>
    </row>
    <row r="106" spans="1:15">
      <c r="A106" s="113" t="s">
        <v>17</v>
      </c>
      <c r="B106" s="119" t="s">
        <v>22</v>
      </c>
      <c r="C106" s="119" t="s">
        <v>48</v>
      </c>
      <c r="D106" s="97" t="s">
        <v>3</v>
      </c>
      <c r="E106" s="22">
        <f>E112+E118</f>
        <v>27799.03</v>
      </c>
      <c r="F106" s="85">
        <f t="shared" ref="F106:F111" si="46">F112+F118+F124</f>
        <v>11502.560000000001</v>
      </c>
      <c r="G106" s="85">
        <f t="shared" ref="G106:H106" si="47">G112+G118</f>
        <v>9644</v>
      </c>
      <c r="H106" s="85">
        <f t="shared" si="47"/>
        <v>9844</v>
      </c>
      <c r="I106" s="85">
        <f t="shared" ref="I106" si="48">I112+I118</f>
        <v>10023</v>
      </c>
      <c r="J106" s="116" t="s">
        <v>94</v>
      </c>
      <c r="K106" s="151"/>
      <c r="L106" s="25"/>
      <c r="M106" s="25"/>
      <c r="N106" s="26"/>
      <c r="O106" s="26"/>
    </row>
    <row r="107" spans="1:15" ht="25.5">
      <c r="A107" s="114"/>
      <c r="B107" s="120"/>
      <c r="C107" s="120"/>
      <c r="D107" s="97" t="s">
        <v>4</v>
      </c>
      <c r="E107" s="22">
        <f t="shared" ref="E107:H111" si="49">E113+E119</f>
        <v>389111.97</v>
      </c>
      <c r="F107" s="85">
        <f t="shared" si="46"/>
        <v>180206.44</v>
      </c>
      <c r="G107" s="85">
        <f t="shared" si="49"/>
        <v>128128</v>
      </c>
      <c r="H107" s="85">
        <f t="shared" si="49"/>
        <v>130778</v>
      </c>
      <c r="I107" s="85">
        <f t="shared" ref="I107" si="50">I113+I119</f>
        <v>133158</v>
      </c>
      <c r="J107" s="122"/>
      <c r="K107" s="25"/>
      <c r="L107" s="25"/>
      <c r="M107" s="25"/>
      <c r="N107" s="26"/>
      <c r="O107" s="26"/>
    </row>
    <row r="108" spans="1:15">
      <c r="A108" s="114"/>
      <c r="B108" s="120"/>
      <c r="C108" s="120"/>
      <c r="D108" s="97" t="s">
        <v>5</v>
      </c>
      <c r="E108" s="22">
        <f t="shared" si="49"/>
        <v>70296593.930000007</v>
      </c>
      <c r="F108" s="22">
        <f t="shared" si="46"/>
        <v>21700415.16</v>
      </c>
      <c r="G108" s="22">
        <f t="shared" si="49"/>
        <v>24298343.640000001</v>
      </c>
      <c r="H108" s="22">
        <f t="shared" si="49"/>
        <v>24298372.420000002</v>
      </c>
      <c r="I108" s="22">
        <f t="shared" ref="I108" si="51">I114+I120</f>
        <v>24298398.27</v>
      </c>
      <c r="J108" s="122"/>
      <c r="K108" s="25"/>
      <c r="L108" s="25"/>
      <c r="M108" s="25"/>
      <c r="N108" s="26"/>
      <c r="O108" s="26"/>
    </row>
    <row r="109" spans="1:15">
      <c r="A109" s="114"/>
      <c r="B109" s="120"/>
      <c r="C109" s="120"/>
      <c r="D109" s="97" t="s">
        <v>6</v>
      </c>
      <c r="E109" s="22">
        <f t="shared" si="49"/>
        <v>0</v>
      </c>
      <c r="F109" s="22">
        <f t="shared" si="46"/>
        <v>0</v>
      </c>
      <c r="G109" s="22">
        <f t="shared" si="49"/>
        <v>0</v>
      </c>
      <c r="H109" s="22">
        <f t="shared" si="49"/>
        <v>0</v>
      </c>
      <c r="I109" s="22">
        <f t="shared" ref="I109" si="52">I115+I121</f>
        <v>0</v>
      </c>
      <c r="J109" s="122"/>
      <c r="K109" s="25"/>
      <c r="L109" s="25"/>
      <c r="M109" s="25"/>
      <c r="N109" s="26"/>
      <c r="O109" s="26"/>
    </row>
    <row r="110" spans="1:15">
      <c r="A110" s="114"/>
      <c r="B110" s="120"/>
      <c r="C110" s="120"/>
      <c r="D110" s="97" t="s">
        <v>7</v>
      </c>
      <c r="E110" s="22">
        <f t="shared" si="49"/>
        <v>201000</v>
      </c>
      <c r="F110" s="85">
        <f t="shared" si="46"/>
        <v>61000</v>
      </c>
      <c r="G110" s="85">
        <f t="shared" si="49"/>
        <v>70000</v>
      </c>
      <c r="H110" s="85">
        <f t="shared" si="49"/>
        <v>70000</v>
      </c>
      <c r="I110" s="85">
        <f t="shared" ref="I110" si="53">I116+I122</f>
        <v>70000</v>
      </c>
      <c r="J110" s="122"/>
      <c r="K110" s="25"/>
      <c r="L110" s="25"/>
      <c r="M110" s="25"/>
      <c r="N110" s="26"/>
      <c r="O110" s="26"/>
    </row>
    <row r="111" spans="1:15">
      <c r="A111" s="115"/>
      <c r="B111" s="121"/>
      <c r="C111" s="121"/>
      <c r="D111" s="27" t="s">
        <v>8</v>
      </c>
      <c r="E111" s="28">
        <f t="shared" si="49"/>
        <v>70914504.930000007</v>
      </c>
      <c r="F111" s="28">
        <f t="shared" si="46"/>
        <v>21953124.16</v>
      </c>
      <c r="G111" s="28">
        <f t="shared" si="49"/>
        <v>24506115.640000001</v>
      </c>
      <c r="H111" s="28">
        <f t="shared" si="49"/>
        <v>24508994.420000002</v>
      </c>
      <c r="I111" s="28">
        <f t="shared" ref="I111" si="54">I117+I123</f>
        <v>24511579.27</v>
      </c>
      <c r="J111" s="123"/>
      <c r="K111" s="25"/>
      <c r="L111" s="25"/>
      <c r="M111" s="25"/>
      <c r="N111" s="26"/>
      <c r="O111" s="26"/>
    </row>
    <row r="112" spans="1:15">
      <c r="A112" s="113" t="s">
        <v>69</v>
      </c>
      <c r="B112" s="119" t="s">
        <v>13</v>
      </c>
      <c r="C112" s="119" t="s">
        <v>48</v>
      </c>
      <c r="D112" s="97" t="s">
        <v>3</v>
      </c>
      <c r="E112" s="22">
        <f>F112+G112+H112</f>
        <v>0</v>
      </c>
      <c r="F112" s="1"/>
      <c r="G112" s="22"/>
      <c r="H112" s="22"/>
      <c r="I112" s="22"/>
      <c r="J112" s="116">
        <v>16</v>
      </c>
      <c r="K112" s="25"/>
      <c r="L112" s="25"/>
      <c r="M112" s="25"/>
      <c r="N112" s="26"/>
      <c r="O112" s="26"/>
    </row>
    <row r="113" spans="1:15" ht="25.5">
      <c r="A113" s="114"/>
      <c r="B113" s="120"/>
      <c r="C113" s="120"/>
      <c r="D113" s="97" t="s">
        <v>4</v>
      </c>
      <c r="E113" s="22">
        <f t="shared" ref="E113:E116" si="55">F113+G113+H113</f>
        <v>0</v>
      </c>
      <c r="F113" s="1"/>
      <c r="G113" s="22"/>
      <c r="H113" s="22"/>
      <c r="I113" s="22"/>
      <c r="J113" s="122"/>
      <c r="K113" s="25"/>
      <c r="L113" s="25"/>
      <c r="M113" s="25"/>
      <c r="N113" s="26"/>
      <c r="O113" s="26"/>
    </row>
    <row r="114" spans="1:15">
      <c r="A114" s="114"/>
      <c r="B114" s="120"/>
      <c r="C114" s="120"/>
      <c r="D114" s="97" t="s">
        <v>5</v>
      </c>
      <c r="E114" s="22">
        <f t="shared" si="55"/>
        <v>70292382.710000008</v>
      </c>
      <c r="F114" s="22">
        <v>21698478.710000001</v>
      </c>
      <c r="G114" s="22">
        <v>24296952</v>
      </c>
      <c r="H114" s="22">
        <v>24296952</v>
      </c>
      <c r="I114" s="22">
        <v>24296952</v>
      </c>
      <c r="J114" s="122"/>
      <c r="K114" s="25"/>
      <c r="L114" s="25"/>
      <c r="M114" s="25"/>
      <c r="N114" s="26"/>
      <c r="O114" s="26"/>
    </row>
    <row r="115" spans="1:15">
      <c r="A115" s="114"/>
      <c r="B115" s="120"/>
      <c r="C115" s="120"/>
      <c r="D115" s="97" t="s">
        <v>6</v>
      </c>
      <c r="E115" s="22">
        <f t="shared" si="55"/>
        <v>0</v>
      </c>
      <c r="F115" s="1"/>
      <c r="G115" s="22"/>
      <c r="H115" s="22"/>
      <c r="I115" s="22"/>
      <c r="J115" s="122"/>
      <c r="K115" s="25"/>
      <c r="L115" s="25"/>
      <c r="M115" s="25"/>
      <c r="N115" s="26"/>
      <c r="O115" s="26"/>
    </row>
    <row r="116" spans="1:15">
      <c r="A116" s="114"/>
      <c r="B116" s="120"/>
      <c r="C116" s="120"/>
      <c r="D116" s="97" t="s">
        <v>7</v>
      </c>
      <c r="E116" s="22">
        <f t="shared" si="55"/>
        <v>201000</v>
      </c>
      <c r="F116" s="94">
        <v>61000</v>
      </c>
      <c r="G116" s="94">
        <v>70000</v>
      </c>
      <c r="H116" s="94">
        <v>70000</v>
      </c>
      <c r="I116" s="94">
        <v>70000</v>
      </c>
      <c r="J116" s="122"/>
      <c r="K116" s="25"/>
      <c r="L116" s="25"/>
      <c r="M116" s="25"/>
      <c r="N116" s="26"/>
      <c r="O116" s="26"/>
    </row>
    <row r="117" spans="1:15">
      <c r="A117" s="115"/>
      <c r="B117" s="121"/>
      <c r="C117" s="121"/>
      <c r="D117" s="27" t="s">
        <v>8</v>
      </c>
      <c r="E117" s="28">
        <f>E116+E115+E114+E113+E112</f>
        <v>70493382.710000008</v>
      </c>
      <c r="F117" s="28">
        <f t="shared" ref="F117:I117" si="56">F116+F115+F114+F113+F112</f>
        <v>21759478.710000001</v>
      </c>
      <c r="G117" s="28">
        <f t="shared" si="56"/>
        <v>24366952</v>
      </c>
      <c r="H117" s="28">
        <f t="shared" si="56"/>
        <v>24366952</v>
      </c>
      <c r="I117" s="28">
        <f t="shared" si="56"/>
        <v>24366952</v>
      </c>
      <c r="J117" s="123"/>
      <c r="K117" s="25"/>
      <c r="L117" s="25"/>
      <c r="M117" s="25"/>
      <c r="N117" s="26"/>
      <c r="O117" s="26"/>
    </row>
    <row r="118" spans="1:15">
      <c r="A118" s="113" t="s">
        <v>70</v>
      </c>
      <c r="B118" s="119" t="s">
        <v>64</v>
      </c>
      <c r="C118" s="103" t="s">
        <v>48</v>
      </c>
      <c r="D118" s="97" t="s">
        <v>3</v>
      </c>
      <c r="E118" s="22">
        <f>F118+G118+H118</f>
        <v>27799.03</v>
      </c>
      <c r="F118" s="85">
        <v>8311.0300000000007</v>
      </c>
      <c r="G118" s="85">
        <v>9644</v>
      </c>
      <c r="H118" s="85">
        <v>9844</v>
      </c>
      <c r="I118" s="85">
        <v>10023</v>
      </c>
      <c r="J118" s="104">
        <v>17</v>
      </c>
      <c r="K118" s="25"/>
      <c r="L118" s="25"/>
      <c r="M118" s="25"/>
      <c r="N118" s="26"/>
      <c r="O118" s="26"/>
    </row>
    <row r="119" spans="1:15" ht="25.5">
      <c r="A119" s="114"/>
      <c r="B119" s="120"/>
      <c r="C119" s="103"/>
      <c r="D119" s="97" t="s">
        <v>4</v>
      </c>
      <c r="E119" s="22">
        <f t="shared" ref="E119:E122" si="57">F119+G119+H119</f>
        <v>389111.97</v>
      </c>
      <c r="F119" s="94">
        <v>130205.97</v>
      </c>
      <c r="G119" s="94">
        <v>128128</v>
      </c>
      <c r="H119" s="85">
        <v>130778</v>
      </c>
      <c r="I119" s="85">
        <v>133158</v>
      </c>
      <c r="J119" s="104"/>
      <c r="K119" s="25"/>
      <c r="L119" s="25"/>
      <c r="M119" s="25"/>
      <c r="N119" s="26"/>
      <c r="O119" s="26"/>
    </row>
    <row r="120" spans="1:15">
      <c r="A120" s="114"/>
      <c r="B120" s="120"/>
      <c r="C120" s="103"/>
      <c r="D120" s="97" t="s">
        <v>5</v>
      </c>
      <c r="E120" s="22">
        <f t="shared" si="57"/>
        <v>4211.22</v>
      </c>
      <c r="F120" s="94">
        <v>1399.16</v>
      </c>
      <c r="G120" s="85">
        <v>1391.64</v>
      </c>
      <c r="H120" s="85">
        <v>1420.42</v>
      </c>
      <c r="I120" s="85">
        <v>1446.27</v>
      </c>
      <c r="J120" s="104"/>
      <c r="K120" s="25"/>
      <c r="L120" s="25"/>
      <c r="M120" s="25"/>
      <c r="N120" s="26"/>
      <c r="O120" s="26"/>
    </row>
    <row r="121" spans="1:15">
      <c r="A121" s="114"/>
      <c r="B121" s="120"/>
      <c r="C121" s="103"/>
      <c r="D121" s="97" t="s">
        <v>6</v>
      </c>
      <c r="E121" s="22">
        <f t="shared" si="57"/>
        <v>0</v>
      </c>
      <c r="F121" s="2"/>
      <c r="G121" s="28"/>
      <c r="H121" s="28"/>
      <c r="I121" s="28"/>
      <c r="J121" s="104"/>
      <c r="K121" s="25"/>
      <c r="L121" s="25"/>
      <c r="M121" s="25"/>
      <c r="N121" s="26"/>
      <c r="O121" s="26"/>
    </row>
    <row r="122" spans="1:15">
      <c r="A122" s="114"/>
      <c r="B122" s="120"/>
      <c r="C122" s="103"/>
      <c r="D122" s="97" t="s">
        <v>7</v>
      </c>
      <c r="E122" s="22">
        <f t="shared" si="57"/>
        <v>0</v>
      </c>
      <c r="F122" s="2"/>
      <c r="G122" s="28"/>
      <c r="H122" s="28"/>
      <c r="I122" s="28"/>
      <c r="J122" s="104"/>
      <c r="K122" s="25"/>
      <c r="L122" s="25"/>
      <c r="M122" s="25"/>
      <c r="N122" s="26"/>
      <c r="O122" s="26"/>
    </row>
    <row r="123" spans="1:15">
      <c r="A123" s="115"/>
      <c r="B123" s="121"/>
      <c r="C123" s="103"/>
      <c r="D123" s="27" t="s">
        <v>8</v>
      </c>
      <c r="E123" s="28">
        <f>E122+E121+E120+E119+E118</f>
        <v>421122.22</v>
      </c>
      <c r="F123" s="28">
        <f>F122+F121+F120+F119+F118</f>
        <v>139916.16</v>
      </c>
      <c r="G123" s="28">
        <f t="shared" ref="G123:I123" si="58">G122+G121+G120+G119+G118</f>
        <v>139163.64000000001</v>
      </c>
      <c r="H123" s="28">
        <f t="shared" si="58"/>
        <v>142042.42000000001</v>
      </c>
      <c r="I123" s="28">
        <f t="shared" si="58"/>
        <v>144627.26999999999</v>
      </c>
      <c r="J123" s="104"/>
      <c r="K123" s="25"/>
      <c r="L123" s="25"/>
      <c r="M123" s="25"/>
      <c r="N123" s="26"/>
      <c r="O123" s="26"/>
    </row>
    <row r="124" spans="1:15">
      <c r="A124" s="113" t="s">
        <v>109</v>
      </c>
      <c r="B124" s="119" t="s">
        <v>108</v>
      </c>
      <c r="C124" s="103" t="s">
        <v>48</v>
      </c>
      <c r="D124" s="97" t="s">
        <v>3</v>
      </c>
      <c r="E124" s="28"/>
      <c r="F124" s="22">
        <v>3191.53</v>
      </c>
      <c r="G124" s="28"/>
      <c r="H124" s="28"/>
      <c r="I124" s="28"/>
      <c r="J124" s="116"/>
      <c r="K124" s="25"/>
      <c r="L124" s="25"/>
      <c r="M124" s="25"/>
      <c r="N124" s="26"/>
      <c r="O124" s="26"/>
    </row>
    <row r="125" spans="1:15" ht="25.5">
      <c r="A125" s="114"/>
      <c r="B125" s="120"/>
      <c r="C125" s="103"/>
      <c r="D125" s="97" t="s">
        <v>4</v>
      </c>
      <c r="E125" s="28"/>
      <c r="F125" s="22">
        <v>50000.47</v>
      </c>
      <c r="G125" s="28"/>
      <c r="H125" s="28"/>
      <c r="I125" s="28"/>
      <c r="J125" s="122"/>
      <c r="K125" s="25"/>
      <c r="L125" s="25"/>
      <c r="M125" s="25"/>
      <c r="N125" s="26"/>
      <c r="O125" s="26"/>
    </row>
    <row r="126" spans="1:15">
      <c r="A126" s="114"/>
      <c r="B126" s="120"/>
      <c r="C126" s="103"/>
      <c r="D126" s="97" t="s">
        <v>5</v>
      </c>
      <c r="E126" s="28"/>
      <c r="F126" s="22">
        <v>537.29</v>
      </c>
      <c r="G126" s="28"/>
      <c r="H126" s="28"/>
      <c r="I126" s="28"/>
      <c r="J126" s="122"/>
      <c r="K126" s="25"/>
      <c r="L126" s="25"/>
      <c r="M126" s="25"/>
      <c r="N126" s="26"/>
      <c r="O126" s="26"/>
    </row>
    <row r="127" spans="1:15">
      <c r="A127" s="114"/>
      <c r="B127" s="120"/>
      <c r="C127" s="103"/>
      <c r="D127" s="97" t="s">
        <v>6</v>
      </c>
      <c r="E127" s="28"/>
      <c r="F127" s="22"/>
      <c r="G127" s="28"/>
      <c r="H127" s="28"/>
      <c r="I127" s="28"/>
      <c r="J127" s="122"/>
      <c r="K127" s="25"/>
      <c r="L127" s="25"/>
      <c r="M127" s="25"/>
      <c r="N127" s="26"/>
      <c r="O127" s="26"/>
    </row>
    <row r="128" spans="1:15">
      <c r="A128" s="114"/>
      <c r="B128" s="120"/>
      <c r="C128" s="103"/>
      <c r="D128" s="97" t="s">
        <v>7</v>
      </c>
      <c r="E128" s="28"/>
      <c r="F128" s="22"/>
      <c r="G128" s="28"/>
      <c r="H128" s="28"/>
      <c r="I128" s="28"/>
      <c r="J128" s="122"/>
      <c r="K128" s="25"/>
      <c r="L128" s="25"/>
      <c r="M128" s="25"/>
      <c r="N128" s="26"/>
      <c r="O128" s="26"/>
    </row>
    <row r="129" spans="1:15">
      <c r="A129" s="115"/>
      <c r="B129" s="121"/>
      <c r="C129" s="103"/>
      <c r="D129" s="27" t="s">
        <v>8</v>
      </c>
      <c r="E129" s="28"/>
      <c r="F129" s="28">
        <f>F124+F125+F126+F127+F128</f>
        <v>53729.29</v>
      </c>
      <c r="G129" s="28"/>
      <c r="H129" s="28"/>
      <c r="I129" s="28"/>
      <c r="J129" s="123"/>
      <c r="K129" s="25"/>
      <c r="L129" s="25"/>
      <c r="M129" s="25"/>
      <c r="N129" s="26"/>
      <c r="O129" s="26"/>
    </row>
    <row r="130" spans="1:15">
      <c r="A130" s="102" t="s">
        <v>20</v>
      </c>
      <c r="B130" s="103" t="s">
        <v>25</v>
      </c>
      <c r="C130" s="103" t="s">
        <v>48</v>
      </c>
      <c r="D130" s="97" t="s">
        <v>3</v>
      </c>
      <c r="E130" s="22">
        <f>E136</f>
        <v>0</v>
      </c>
      <c r="F130" s="22">
        <f t="shared" ref="F130:H130" si="59">F136</f>
        <v>0</v>
      </c>
      <c r="G130" s="22">
        <f t="shared" si="59"/>
        <v>0</v>
      </c>
      <c r="H130" s="22">
        <f t="shared" si="59"/>
        <v>0</v>
      </c>
      <c r="I130" s="22">
        <f t="shared" ref="I130" si="60">I136</f>
        <v>0</v>
      </c>
      <c r="J130" s="104">
        <v>4</v>
      </c>
      <c r="K130" s="25"/>
      <c r="L130" s="25"/>
      <c r="M130" s="25"/>
      <c r="N130" s="26"/>
      <c r="O130" s="26"/>
    </row>
    <row r="131" spans="1:15" ht="25.5">
      <c r="A131" s="102"/>
      <c r="B131" s="103"/>
      <c r="C131" s="103"/>
      <c r="D131" s="97" t="s">
        <v>4</v>
      </c>
      <c r="E131" s="22">
        <f t="shared" ref="E131:H131" si="61">E137</f>
        <v>0</v>
      </c>
      <c r="F131" s="22">
        <f>F137</f>
        <v>0</v>
      </c>
      <c r="G131" s="22">
        <f t="shared" si="61"/>
        <v>0</v>
      </c>
      <c r="H131" s="22">
        <f t="shared" si="61"/>
        <v>0</v>
      </c>
      <c r="I131" s="22">
        <f t="shared" ref="I131" si="62">I137</f>
        <v>0</v>
      </c>
      <c r="J131" s="104"/>
      <c r="K131" s="25"/>
      <c r="L131" s="25"/>
      <c r="M131" s="25"/>
      <c r="N131" s="26"/>
      <c r="O131" s="26"/>
    </row>
    <row r="132" spans="1:15">
      <c r="A132" s="102"/>
      <c r="B132" s="103"/>
      <c r="C132" s="103"/>
      <c r="D132" s="97" t="s">
        <v>5</v>
      </c>
      <c r="E132" s="22">
        <f t="shared" ref="E132:H132" si="63">E138</f>
        <v>17557170</v>
      </c>
      <c r="F132" s="22">
        <f t="shared" si="63"/>
        <v>5477216</v>
      </c>
      <c r="G132" s="22">
        <f t="shared" si="63"/>
        <v>6039977</v>
      </c>
      <c r="H132" s="22">
        <f t="shared" si="63"/>
        <v>6039977</v>
      </c>
      <c r="I132" s="22">
        <f t="shared" ref="I132" si="64">I138</f>
        <v>6039977</v>
      </c>
      <c r="J132" s="104"/>
      <c r="K132" s="25"/>
      <c r="L132" s="25"/>
      <c r="M132" s="25"/>
      <c r="N132" s="26"/>
      <c r="O132" s="26"/>
    </row>
    <row r="133" spans="1:15">
      <c r="A133" s="102"/>
      <c r="B133" s="103"/>
      <c r="C133" s="103"/>
      <c r="D133" s="97" t="s">
        <v>6</v>
      </c>
      <c r="E133" s="22">
        <f t="shared" ref="E133:H134" si="65">E139</f>
        <v>0</v>
      </c>
      <c r="F133" s="22">
        <f t="shared" si="65"/>
        <v>0</v>
      </c>
      <c r="G133" s="22">
        <f t="shared" si="65"/>
        <v>0</v>
      </c>
      <c r="H133" s="22">
        <f t="shared" si="65"/>
        <v>0</v>
      </c>
      <c r="I133" s="22">
        <f t="shared" ref="I133" si="66">I139</f>
        <v>0</v>
      </c>
      <c r="J133" s="104"/>
      <c r="K133" s="25"/>
      <c r="L133" s="25"/>
      <c r="M133" s="25"/>
      <c r="N133" s="26"/>
      <c r="O133" s="26"/>
    </row>
    <row r="134" spans="1:15">
      <c r="A134" s="102"/>
      <c r="B134" s="103"/>
      <c r="C134" s="103"/>
      <c r="D134" s="97" t="s">
        <v>7</v>
      </c>
      <c r="E134" s="22">
        <f t="shared" ref="E134:H135" si="67">E140</f>
        <v>141000</v>
      </c>
      <c r="F134" s="85">
        <f t="shared" si="65"/>
        <v>41000</v>
      </c>
      <c r="G134" s="85">
        <f t="shared" si="65"/>
        <v>50000</v>
      </c>
      <c r="H134" s="85">
        <f t="shared" si="65"/>
        <v>50000</v>
      </c>
      <c r="I134" s="85">
        <f t="shared" ref="I134" si="68">I140</f>
        <v>50000</v>
      </c>
      <c r="J134" s="104"/>
      <c r="K134" s="25"/>
      <c r="L134" s="25"/>
      <c r="M134" s="25"/>
      <c r="N134" s="26"/>
      <c r="O134" s="26"/>
    </row>
    <row r="135" spans="1:15">
      <c r="A135" s="102"/>
      <c r="B135" s="103"/>
      <c r="C135" s="103"/>
      <c r="D135" s="27" t="s">
        <v>8</v>
      </c>
      <c r="E135" s="28">
        <f t="shared" si="67"/>
        <v>17698170</v>
      </c>
      <c r="F135" s="28">
        <f t="shared" si="67"/>
        <v>5518216</v>
      </c>
      <c r="G135" s="28">
        <f t="shared" si="67"/>
        <v>6089977</v>
      </c>
      <c r="H135" s="28">
        <f t="shared" si="67"/>
        <v>6089977</v>
      </c>
      <c r="I135" s="28">
        <f t="shared" ref="I135" si="69">I141</f>
        <v>6089977</v>
      </c>
      <c r="J135" s="104"/>
      <c r="K135" s="25"/>
      <c r="L135" s="25"/>
      <c r="M135" s="25"/>
      <c r="N135" s="26"/>
      <c r="O135" s="26"/>
    </row>
    <row r="136" spans="1:15">
      <c r="A136" s="113" t="s">
        <v>79</v>
      </c>
      <c r="B136" s="119" t="s">
        <v>13</v>
      </c>
      <c r="C136" s="119" t="s">
        <v>48</v>
      </c>
      <c r="D136" s="97" t="s">
        <v>3</v>
      </c>
      <c r="E136" s="22">
        <f>F136+G136+H136</f>
        <v>0</v>
      </c>
      <c r="F136" s="1"/>
      <c r="G136" s="22"/>
      <c r="H136" s="22"/>
      <c r="I136" s="22"/>
      <c r="J136" s="116">
        <v>16</v>
      </c>
      <c r="K136" s="25"/>
      <c r="L136" s="25"/>
      <c r="M136" s="25"/>
      <c r="N136" s="26"/>
      <c r="O136" s="26"/>
    </row>
    <row r="137" spans="1:15" ht="25.5">
      <c r="A137" s="114"/>
      <c r="B137" s="120"/>
      <c r="C137" s="120"/>
      <c r="D137" s="97" t="s">
        <v>4</v>
      </c>
      <c r="E137" s="22">
        <f t="shared" ref="E137:E140" si="70">F137+G137+H137</f>
        <v>0</v>
      </c>
      <c r="F137" s="1"/>
      <c r="G137" s="22"/>
      <c r="H137" s="22"/>
      <c r="I137" s="22"/>
      <c r="J137" s="122"/>
      <c r="K137" s="25"/>
      <c r="L137" s="25"/>
      <c r="M137" s="25"/>
      <c r="N137" s="26"/>
      <c r="O137" s="26"/>
    </row>
    <row r="138" spans="1:15">
      <c r="A138" s="114"/>
      <c r="B138" s="120"/>
      <c r="C138" s="120"/>
      <c r="D138" s="97" t="s">
        <v>5</v>
      </c>
      <c r="E138" s="22">
        <f t="shared" si="70"/>
        <v>17557170</v>
      </c>
      <c r="F138" s="22">
        <v>5477216</v>
      </c>
      <c r="G138" s="22">
        <v>6039977</v>
      </c>
      <c r="H138" s="22">
        <v>6039977</v>
      </c>
      <c r="I138" s="22">
        <v>6039977</v>
      </c>
      <c r="J138" s="122"/>
      <c r="K138" s="25"/>
      <c r="L138" s="25"/>
      <c r="M138" s="25"/>
      <c r="N138" s="26"/>
      <c r="O138" s="26"/>
    </row>
    <row r="139" spans="1:15">
      <c r="A139" s="114"/>
      <c r="B139" s="120"/>
      <c r="C139" s="120"/>
      <c r="D139" s="97" t="s">
        <v>6</v>
      </c>
      <c r="E139" s="22">
        <f t="shared" si="70"/>
        <v>0</v>
      </c>
      <c r="F139" s="1"/>
      <c r="G139" s="22"/>
      <c r="H139" s="22"/>
      <c r="I139" s="22"/>
      <c r="J139" s="122"/>
      <c r="K139" s="25"/>
      <c r="L139" s="25"/>
      <c r="M139" s="25"/>
      <c r="N139" s="26"/>
      <c r="O139" s="26"/>
    </row>
    <row r="140" spans="1:15">
      <c r="A140" s="114"/>
      <c r="B140" s="120"/>
      <c r="C140" s="120"/>
      <c r="D140" s="97" t="s">
        <v>7</v>
      </c>
      <c r="E140" s="22">
        <f t="shared" si="70"/>
        <v>141000</v>
      </c>
      <c r="F140" s="85">
        <v>41000</v>
      </c>
      <c r="G140" s="85">
        <v>50000</v>
      </c>
      <c r="H140" s="85">
        <v>50000</v>
      </c>
      <c r="I140" s="85">
        <v>50000</v>
      </c>
      <c r="J140" s="122"/>
      <c r="K140" s="25"/>
      <c r="L140" s="25"/>
      <c r="M140" s="25"/>
      <c r="N140" s="26"/>
      <c r="O140" s="26"/>
    </row>
    <row r="141" spans="1:15">
      <c r="A141" s="115"/>
      <c r="B141" s="121"/>
      <c r="C141" s="121"/>
      <c r="D141" s="27" t="s">
        <v>8</v>
      </c>
      <c r="E141" s="28">
        <f>E140+E139+E138+E137+E136</f>
        <v>17698170</v>
      </c>
      <c r="F141" s="28">
        <f t="shared" ref="F141:I141" si="71">F140+F139+F138+F137+F136</f>
        <v>5518216</v>
      </c>
      <c r="G141" s="28">
        <f t="shared" si="71"/>
        <v>6089977</v>
      </c>
      <c r="H141" s="28">
        <f t="shared" si="71"/>
        <v>6089977</v>
      </c>
      <c r="I141" s="28">
        <f t="shared" si="71"/>
        <v>6089977</v>
      </c>
      <c r="J141" s="123"/>
      <c r="K141" s="25"/>
      <c r="L141" s="25"/>
      <c r="M141" s="25"/>
      <c r="N141" s="26"/>
      <c r="O141" s="26"/>
    </row>
    <row r="142" spans="1:15">
      <c r="A142" s="113" t="s">
        <v>21</v>
      </c>
      <c r="B142" s="127" t="s">
        <v>28</v>
      </c>
      <c r="C142" s="119" t="s">
        <v>48</v>
      </c>
      <c r="D142" s="31" t="s">
        <v>3</v>
      </c>
      <c r="E142" s="22">
        <f>E148</f>
        <v>0</v>
      </c>
      <c r="F142" s="22">
        <f t="shared" ref="F142:H142" si="72">F148</f>
        <v>0</v>
      </c>
      <c r="G142" s="22">
        <f t="shared" si="72"/>
        <v>0</v>
      </c>
      <c r="H142" s="22">
        <f t="shared" si="72"/>
        <v>0</v>
      </c>
      <c r="I142" s="22"/>
      <c r="J142" s="104">
        <v>8</v>
      </c>
      <c r="K142" s="25"/>
      <c r="L142" s="25"/>
      <c r="M142" s="25"/>
      <c r="N142" s="26"/>
      <c r="O142" s="26"/>
    </row>
    <row r="143" spans="1:15" ht="25.5">
      <c r="A143" s="114"/>
      <c r="B143" s="128"/>
      <c r="C143" s="120"/>
      <c r="D143" s="31" t="s">
        <v>4</v>
      </c>
      <c r="E143" s="22">
        <f t="shared" ref="E143:H143" si="73">E149</f>
        <v>0</v>
      </c>
      <c r="F143" s="22">
        <f t="shared" si="73"/>
        <v>0</v>
      </c>
      <c r="G143" s="22">
        <f t="shared" si="73"/>
        <v>0</v>
      </c>
      <c r="H143" s="22">
        <f t="shared" si="73"/>
        <v>0</v>
      </c>
      <c r="I143" s="22"/>
      <c r="J143" s="104"/>
      <c r="K143" s="25"/>
      <c r="L143" s="25"/>
      <c r="M143" s="25"/>
      <c r="N143" s="26"/>
      <c r="O143" s="26"/>
    </row>
    <row r="144" spans="1:15">
      <c r="A144" s="114"/>
      <c r="B144" s="128"/>
      <c r="C144" s="120"/>
      <c r="D144" s="31" t="s">
        <v>5</v>
      </c>
      <c r="E144" s="22">
        <f t="shared" ref="E144:I144" si="74">E150</f>
        <v>85620623</v>
      </c>
      <c r="F144" s="22">
        <f>F150</f>
        <v>31433255</v>
      </c>
      <c r="G144" s="22">
        <f t="shared" si="74"/>
        <v>27093684</v>
      </c>
      <c r="H144" s="22">
        <f t="shared" si="74"/>
        <v>27093684</v>
      </c>
      <c r="I144" s="22">
        <f t="shared" si="74"/>
        <v>27093684</v>
      </c>
      <c r="J144" s="104"/>
      <c r="K144" s="25"/>
      <c r="L144" s="25"/>
      <c r="M144" s="25"/>
      <c r="N144" s="26"/>
      <c r="O144" s="26"/>
    </row>
    <row r="145" spans="1:15">
      <c r="A145" s="114"/>
      <c r="B145" s="128"/>
      <c r="C145" s="120"/>
      <c r="D145" s="31" t="s">
        <v>6</v>
      </c>
      <c r="E145" s="22">
        <f t="shared" ref="E145:H145" si="75">E151</f>
        <v>0</v>
      </c>
      <c r="F145" s="22">
        <f t="shared" si="75"/>
        <v>0</v>
      </c>
      <c r="G145" s="22">
        <f t="shared" si="75"/>
        <v>0</v>
      </c>
      <c r="H145" s="22">
        <f t="shared" si="75"/>
        <v>0</v>
      </c>
      <c r="I145" s="22"/>
      <c r="J145" s="104"/>
      <c r="K145" s="25"/>
      <c r="L145" s="25"/>
      <c r="M145" s="25"/>
      <c r="N145" s="26"/>
      <c r="O145" s="26"/>
    </row>
    <row r="146" spans="1:15">
      <c r="A146" s="114"/>
      <c r="B146" s="128"/>
      <c r="C146" s="120"/>
      <c r="D146" s="31" t="s">
        <v>7</v>
      </c>
      <c r="E146" s="22">
        <f t="shared" ref="E146:I146" si="76">E152</f>
        <v>5320518.5600000005</v>
      </c>
      <c r="F146" s="85">
        <f>F152</f>
        <v>1713639.52</v>
      </c>
      <c r="G146" s="85">
        <f t="shared" si="76"/>
        <v>1803439.52</v>
      </c>
      <c r="H146" s="85">
        <f t="shared" si="76"/>
        <v>1803439.52</v>
      </c>
      <c r="I146" s="85">
        <f t="shared" si="76"/>
        <v>1803439.52</v>
      </c>
      <c r="J146" s="104"/>
      <c r="K146" s="25"/>
      <c r="L146" s="25"/>
      <c r="M146" s="25"/>
      <c r="N146" s="26"/>
      <c r="O146" s="26"/>
    </row>
    <row r="147" spans="1:15">
      <c r="A147" s="115"/>
      <c r="B147" s="129"/>
      <c r="C147" s="121"/>
      <c r="D147" s="32" t="s">
        <v>8</v>
      </c>
      <c r="E147" s="28">
        <f t="shared" ref="E147:I147" si="77">E153</f>
        <v>90941141.560000002</v>
      </c>
      <c r="F147" s="28">
        <f t="shared" si="77"/>
        <v>33146894.52</v>
      </c>
      <c r="G147" s="28">
        <f t="shared" si="77"/>
        <v>28897123.52</v>
      </c>
      <c r="H147" s="28">
        <f t="shared" si="77"/>
        <v>28897123.52</v>
      </c>
      <c r="I147" s="28">
        <f t="shared" si="77"/>
        <v>28897123.52</v>
      </c>
      <c r="J147" s="104"/>
      <c r="K147" s="25"/>
      <c r="L147" s="25"/>
      <c r="M147" s="25"/>
      <c r="N147" s="26"/>
      <c r="O147" s="26"/>
    </row>
    <row r="148" spans="1:15" ht="17.25" customHeight="1">
      <c r="A148" s="113" t="s">
        <v>23</v>
      </c>
      <c r="B148" s="119" t="s">
        <v>13</v>
      </c>
      <c r="C148" s="119" t="s">
        <v>48</v>
      </c>
      <c r="D148" s="31" t="s">
        <v>3</v>
      </c>
      <c r="E148" s="22">
        <f>F148+G148+H148</f>
        <v>0</v>
      </c>
      <c r="F148" s="86"/>
      <c r="G148" s="87"/>
      <c r="H148" s="87"/>
      <c r="I148" s="87"/>
      <c r="J148" s="116">
        <v>16</v>
      </c>
      <c r="K148" s="125"/>
      <c r="L148" s="124"/>
      <c r="M148" s="25"/>
      <c r="N148" s="26"/>
      <c r="O148" s="26"/>
    </row>
    <row r="149" spans="1:15" ht="25.5">
      <c r="A149" s="114"/>
      <c r="B149" s="120"/>
      <c r="C149" s="120"/>
      <c r="D149" s="31" t="s">
        <v>4</v>
      </c>
      <c r="E149" s="22">
        <f t="shared" ref="E149:E152" si="78">F149+G149+H149</f>
        <v>0</v>
      </c>
      <c r="F149" s="88"/>
      <c r="G149" s="89"/>
      <c r="H149" s="89"/>
      <c r="I149" s="89"/>
      <c r="J149" s="122"/>
      <c r="K149" s="125"/>
      <c r="L149" s="124"/>
      <c r="M149" s="25"/>
      <c r="N149" s="26"/>
      <c r="O149" s="26"/>
    </row>
    <row r="150" spans="1:15">
      <c r="A150" s="114"/>
      <c r="B150" s="120"/>
      <c r="C150" s="120"/>
      <c r="D150" s="31" t="s">
        <v>5</v>
      </c>
      <c r="E150" s="22">
        <f t="shared" si="78"/>
        <v>85620623</v>
      </c>
      <c r="F150" s="88">
        <v>31433255</v>
      </c>
      <c r="G150" s="88">
        <v>27093684</v>
      </c>
      <c r="H150" s="88">
        <v>27093684</v>
      </c>
      <c r="I150" s="88">
        <v>27093684</v>
      </c>
      <c r="J150" s="122"/>
      <c r="K150" s="125"/>
      <c r="L150" s="124"/>
      <c r="M150" s="25"/>
      <c r="N150" s="26"/>
      <c r="O150" s="26"/>
    </row>
    <row r="151" spans="1:15">
      <c r="A151" s="114"/>
      <c r="B151" s="120"/>
      <c r="C151" s="120"/>
      <c r="D151" s="31" t="s">
        <v>6</v>
      </c>
      <c r="E151" s="22">
        <f t="shared" si="78"/>
        <v>0</v>
      </c>
      <c r="F151" s="89"/>
      <c r="G151" s="89"/>
      <c r="H151" s="89"/>
      <c r="I151" s="89"/>
      <c r="J151" s="122"/>
      <c r="K151" s="125"/>
      <c r="L151" s="124"/>
      <c r="M151" s="25"/>
      <c r="N151" s="26"/>
      <c r="O151" s="26"/>
    </row>
    <row r="152" spans="1:15">
      <c r="A152" s="114"/>
      <c r="B152" s="120"/>
      <c r="C152" s="120"/>
      <c r="D152" s="31" t="s">
        <v>7</v>
      </c>
      <c r="E152" s="22">
        <f t="shared" si="78"/>
        <v>5320518.5600000005</v>
      </c>
      <c r="F152" s="94">
        <v>1713639.52</v>
      </c>
      <c r="G152" s="94">
        <v>1803439.52</v>
      </c>
      <c r="H152" s="94">
        <v>1803439.52</v>
      </c>
      <c r="I152" s="94">
        <v>1803439.52</v>
      </c>
      <c r="J152" s="122"/>
      <c r="K152" s="125"/>
      <c r="L152" s="124"/>
      <c r="M152" s="25"/>
      <c r="N152" s="26"/>
      <c r="O152" s="26"/>
    </row>
    <row r="153" spans="1:15">
      <c r="A153" s="115"/>
      <c r="B153" s="121"/>
      <c r="C153" s="121"/>
      <c r="D153" s="32" t="s">
        <v>8</v>
      </c>
      <c r="E153" s="28">
        <f>E152+E151+E150+E149+E148</f>
        <v>90941141.560000002</v>
      </c>
      <c r="F153" s="28">
        <f t="shared" ref="F153:I153" si="79">F152+F151+F150+F149+F148</f>
        <v>33146894.52</v>
      </c>
      <c r="G153" s="28">
        <f t="shared" si="79"/>
        <v>28897123.52</v>
      </c>
      <c r="H153" s="28">
        <f t="shared" si="79"/>
        <v>28897123.52</v>
      </c>
      <c r="I153" s="28">
        <f t="shared" si="79"/>
        <v>28897123.52</v>
      </c>
      <c r="J153" s="123"/>
      <c r="K153" s="125"/>
      <c r="L153" s="124"/>
      <c r="M153" s="25"/>
      <c r="N153" s="26"/>
      <c r="O153" s="26"/>
    </row>
    <row r="154" spans="1:15" ht="15" customHeight="1">
      <c r="A154" s="113" t="s">
        <v>24</v>
      </c>
      <c r="B154" s="119" t="s">
        <v>54</v>
      </c>
      <c r="C154" s="119" t="s">
        <v>50</v>
      </c>
      <c r="D154" s="97" t="s">
        <v>3</v>
      </c>
      <c r="E154" s="22">
        <f>E160</f>
        <v>0</v>
      </c>
      <c r="F154" s="22">
        <f t="shared" ref="F154:H154" si="80">F160</f>
        <v>0</v>
      </c>
      <c r="G154" s="22">
        <f t="shared" si="80"/>
        <v>0</v>
      </c>
      <c r="H154" s="22">
        <f t="shared" si="80"/>
        <v>0</v>
      </c>
      <c r="I154" s="22">
        <f t="shared" ref="I154" si="81">I160</f>
        <v>0</v>
      </c>
      <c r="J154" s="104">
        <v>7</v>
      </c>
      <c r="K154" s="25"/>
      <c r="L154" s="25"/>
      <c r="M154" s="25"/>
      <c r="N154" s="26"/>
      <c r="O154" s="26"/>
    </row>
    <row r="155" spans="1:15" ht="25.5">
      <c r="A155" s="114"/>
      <c r="B155" s="120"/>
      <c r="C155" s="120"/>
      <c r="D155" s="97" t="s">
        <v>4</v>
      </c>
      <c r="E155" s="22">
        <f t="shared" ref="E155:H155" si="82">E161</f>
        <v>0</v>
      </c>
      <c r="F155" s="22">
        <f t="shared" si="82"/>
        <v>0</v>
      </c>
      <c r="G155" s="22">
        <f t="shared" si="82"/>
        <v>0</v>
      </c>
      <c r="H155" s="22">
        <f t="shared" si="82"/>
        <v>0</v>
      </c>
      <c r="I155" s="22">
        <f t="shared" ref="I155" si="83">I161</f>
        <v>0</v>
      </c>
      <c r="J155" s="104"/>
      <c r="K155" s="25"/>
      <c r="L155" s="25"/>
      <c r="M155" s="25"/>
      <c r="N155" s="26"/>
      <c r="O155" s="26"/>
    </row>
    <row r="156" spans="1:15">
      <c r="A156" s="114"/>
      <c r="B156" s="120"/>
      <c r="C156" s="120"/>
      <c r="D156" s="97" t="s">
        <v>5</v>
      </c>
      <c r="E156" s="22">
        <f t="shared" ref="E156:H157" si="84">E162</f>
        <v>0</v>
      </c>
      <c r="F156" s="22">
        <f t="shared" si="84"/>
        <v>0</v>
      </c>
      <c r="G156" s="22">
        <f t="shared" si="84"/>
        <v>0</v>
      </c>
      <c r="H156" s="22">
        <f t="shared" si="84"/>
        <v>0</v>
      </c>
      <c r="I156" s="22">
        <f t="shared" ref="I156" si="85">I162</f>
        <v>0</v>
      </c>
      <c r="J156" s="104"/>
      <c r="K156" s="25"/>
      <c r="L156" s="25"/>
      <c r="M156" s="25"/>
      <c r="N156" s="26"/>
      <c r="O156" s="26"/>
    </row>
    <row r="157" spans="1:15">
      <c r="A157" s="114"/>
      <c r="B157" s="120"/>
      <c r="C157" s="120"/>
      <c r="D157" s="97" t="s">
        <v>6</v>
      </c>
      <c r="E157" s="22">
        <f t="shared" ref="E157" si="86">E163</f>
        <v>155464267.74000001</v>
      </c>
      <c r="F157" s="22">
        <f t="shared" si="84"/>
        <v>47763608.899999999</v>
      </c>
      <c r="G157" s="22">
        <f t="shared" si="84"/>
        <v>53850329.420000002</v>
      </c>
      <c r="H157" s="22">
        <f t="shared" si="84"/>
        <v>53850329.420000002</v>
      </c>
      <c r="I157" s="22">
        <f t="shared" ref="I157" si="87">I163</f>
        <v>53850329.420000002</v>
      </c>
      <c r="J157" s="104"/>
      <c r="K157" s="25"/>
      <c r="L157" s="25"/>
      <c r="M157" s="25"/>
      <c r="N157" s="26"/>
      <c r="O157" s="26"/>
    </row>
    <row r="158" spans="1:15">
      <c r="A158" s="114"/>
      <c r="B158" s="120"/>
      <c r="C158" s="120"/>
      <c r="D158" s="97" t="s">
        <v>7</v>
      </c>
      <c r="E158" s="22">
        <f t="shared" ref="E158:H159" si="88">E164</f>
        <v>0</v>
      </c>
      <c r="F158" s="22">
        <f t="shared" si="88"/>
        <v>0</v>
      </c>
      <c r="G158" s="22">
        <f t="shared" si="88"/>
        <v>0</v>
      </c>
      <c r="H158" s="22">
        <f t="shared" si="88"/>
        <v>0</v>
      </c>
      <c r="I158" s="22">
        <f t="shared" ref="I158" si="89">I164</f>
        <v>0</v>
      </c>
      <c r="J158" s="104"/>
      <c r="K158" s="25"/>
      <c r="L158" s="25"/>
      <c r="M158" s="25"/>
      <c r="N158" s="26"/>
      <c r="O158" s="26"/>
    </row>
    <row r="159" spans="1:15" ht="15.75" customHeight="1">
      <c r="A159" s="115"/>
      <c r="B159" s="121"/>
      <c r="C159" s="121"/>
      <c r="D159" s="27" t="s">
        <v>8</v>
      </c>
      <c r="E159" s="28">
        <f>E165</f>
        <v>155464267.74000001</v>
      </c>
      <c r="F159" s="28">
        <f t="shared" si="88"/>
        <v>47763608.899999999</v>
      </c>
      <c r="G159" s="28">
        <f t="shared" si="88"/>
        <v>53850329.420000002</v>
      </c>
      <c r="H159" s="28">
        <f t="shared" si="88"/>
        <v>53850329.420000002</v>
      </c>
      <c r="I159" s="28">
        <f t="shared" ref="I159" si="90">I165</f>
        <v>53850329.420000002</v>
      </c>
      <c r="J159" s="104"/>
      <c r="K159" s="25"/>
      <c r="L159" s="25"/>
      <c r="M159" s="25"/>
      <c r="N159" s="26"/>
      <c r="O159" s="26"/>
    </row>
    <row r="160" spans="1:15" ht="15" customHeight="1">
      <c r="A160" s="113" t="s">
        <v>26</v>
      </c>
      <c r="B160" s="119" t="s">
        <v>13</v>
      </c>
      <c r="C160" s="134" t="s">
        <v>50</v>
      </c>
      <c r="D160" s="97" t="s">
        <v>3</v>
      </c>
      <c r="E160" s="22">
        <f>F160+G160+H160</f>
        <v>0</v>
      </c>
      <c r="F160" s="2"/>
      <c r="G160" s="28"/>
      <c r="H160" s="28"/>
      <c r="I160" s="28"/>
      <c r="J160" s="116">
        <v>16</v>
      </c>
      <c r="K160" s="25"/>
      <c r="L160" s="25"/>
      <c r="M160" s="25"/>
      <c r="N160" s="26"/>
      <c r="O160" s="26"/>
    </row>
    <row r="161" spans="1:15" ht="24" customHeight="1">
      <c r="A161" s="114"/>
      <c r="B161" s="120"/>
      <c r="C161" s="135"/>
      <c r="D161" s="97" t="s">
        <v>4</v>
      </c>
      <c r="E161" s="22">
        <f t="shared" ref="E161:E164" si="91">F161+G161+H161</f>
        <v>0</v>
      </c>
      <c r="F161" s="2"/>
      <c r="G161" s="28"/>
      <c r="H161" s="28"/>
      <c r="I161" s="28"/>
      <c r="J161" s="122"/>
      <c r="K161" s="25"/>
      <c r="L161" s="25"/>
      <c r="M161" s="25"/>
      <c r="N161" s="26"/>
      <c r="O161" s="26"/>
    </row>
    <row r="162" spans="1:15" ht="13.5" customHeight="1">
      <c r="A162" s="114"/>
      <c r="B162" s="120"/>
      <c r="C162" s="135"/>
      <c r="D162" s="97" t="s">
        <v>5</v>
      </c>
      <c r="E162" s="22">
        <f t="shared" si="91"/>
        <v>0</v>
      </c>
      <c r="F162" s="2"/>
      <c r="G162" s="28"/>
      <c r="H162" s="28"/>
      <c r="I162" s="28"/>
      <c r="J162" s="122"/>
      <c r="K162" s="25"/>
      <c r="L162" s="25"/>
      <c r="M162" s="25"/>
      <c r="N162" s="26"/>
      <c r="O162" s="26"/>
    </row>
    <row r="163" spans="1:15" ht="17.25" customHeight="1">
      <c r="A163" s="114"/>
      <c r="B163" s="120"/>
      <c r="C163" s="135"/>
      <c r="D163" s="97" t="s">
        <v>6</v>
      </c>
      <c r="E163" s="22">
        <f t="shared" si="91"/>
        <v>155464267.74000001</v>
      </c>
      <c r="F163" s="1">
        <v>47763608.899999999</v>
      </c>
      <c r="G163" s="1">
        <v>53850329.420000002</v>
      </c>
      <c r="H163" s="1">
        <v>53850329.420000002</v>
      </c>
      <c r="I163" s="1">
        <v>53850329.420000002</v>
      </c>
      <c r="J163" s="122"/>
      <c r="K163" s="25"/>
      <c r="L163" s="25"/>
      <c r="M163" s="25"/>
      <c r="N163" s="26"/>
      <c r="O163" s="26"/>
    </row>
    <row r="164" spans="1:15" ht="18" customHeight="1">
      <c r="A164" s="114"/>
      <c r="B164" s="120"/>
      <c r="C164" s="135"/>
      <c r="D164" s="97" t="s">
        <v>7</v>
      </c>
      <c r="E164" s="22">
        <f t="shared" si="91"/>
        <v>0</v>
      </c>
      <c r="F164" s="2"/>
      <c r="G164" s="28"/>
      <c r="H164" s="28"/>
      <c r="I164" s="28"/>
      <c r="J164" s="122"/>
      <c r="K164" s="25"/>
      <c r="L164" s="25"/>
      <c r="M164" s="25"/>
      <c r="N164" s="26"/>
      <c r="O164" s="26"/>
    </row>
    <row r="165" spans="1:15" ht="15" customHeight="1">
      <c r="A165" s="115"/>
      <c r="B165" s="121"/>
      <c r="C165" s="136"/>
      <c r="D165" s="27" t="s">
        <v>8</v>
      </c>
      <c r="E165" s="28">
        <f>E164+E163+E162+E161+E160</f>
        <v>155464267.74000001</v>
      </c>
      <c r="F165" s="28">
        <f t="shared" ref="F165:I165" si="92">F164+F163+F162+F161+F160</f>
        <v>47763608.899999999</v>
      </c>
      <c r="G165" s="28">
        <f t="shared" si="92"/>
        <v>53850329.420000002</v>
      </c>
      <c r="H165" s="28">
        <f t="shared" si="92"/>
        <v>53850329.420000002</v>
      </c>
      <c r="I165" s="28">
        <f t="shared" si="92"/>
        <v>53850329.420000002</v>
      </c>
      <c r="J165" s="123"/>
      <c r="K165" s="25"/>
      <c r="L165" s="25"/>
      <c r="M165" s="25"/>
      <c r="N165" s="26"/>
      <c r="O165" s="26"/>
    </row>
    <row r="166" spans="1:15">
      <c r="A166" s="113" t="s">
        <v>27</v>
      </c>
      <c r="B166" s="119" t="s">
        <v>32</v>
      </c>
      <c r="C166" s="119" t="s">
        <v>48</v>
      </c>
      <c r="D166" s="97" t="s">
        <v>3</v>
      </c>
      <c r="E166" s="22">
        <f>E176+E182+E189</f>
        <v>0</v>
      </c>
      <c r="F166" s="22">
        <f t="shared" ref="F166:G166" si="93">F176+F182+F189</f>
        <v>0</v>
      </c>
      <c r="G166" s="22">
        <f t="shared" si="93"/>
        <v>0</v>
      </c>
      <c r="H166" s="22">
        <f>H176+H182+H189</f>
        <v>0</v>
      </c>
      <c r="I166" s="22">
        <f>I176+I182+I189</f>
        <v>0</v>
      </c>
      <c r="J166" s="104">
        <v>6</v>
      </c>
      <c r="K166" s="25"/>
      <c r="L166" s="25"/>
      <c r="M166" s="25"/>
      <c r="N166" s="26"/>
      <c r="O166" s="26"/>
    </row>
    <row r="167" spans="1:15" ht="25.5">
      <c r="A167" s="114"/>
      <c r="B167" s="120"/>
      <c r="C167" s="120"/>
      <c r="D167" s="97" t="s">
        <v>4</v>
      </c>
      <c r="E167" s="22">
        <f t="shared" ref="E167:H167" si="94">E177+E183+E190</f>
        <v>0</v>
      </c>
      <c r="F167" s="22">
        <f t="shared" si="94"/>
        <v>0</v>
      </c>
      <c r="G167" s="22">
        <f t="shared" si="94"/>
        <v>0</v>
      </c>
      <c r="H167" s="22">
        <f t="shared" si="94"/>
        <v>0</v>
      </c>
      <c r="I167" s="22">
        <f t="shared" ref="I167" si="95">I177+I183+I190</f>
        <v>0</v>
      </c>
      <c r="J167" s="104"/>
      <c r="K167" s="25"/>
      <c r="L167" s="25"/>
      <c r="M167" s="25"/>
      <c r="N167" s="26"/>
      <c r="O167" s="26"/>
    </row>
    <row r="168" spans="1:15">
      <c r="A168" s="114"/>
      <c r="B168" s="120"/>
      <c r="C168" s="120"/>
      <c r="D168" s="97" t="s">
        <v>5</v>
      </c>
      <c r="E168" s="22">
        <f t="shared" ref="E168:H168" si="96">E178+E184+E191</f>
        <v>9643902</v>
      </c>
      <c r="F168" s="22">
        <f t="shared" si="96"/>
        <v>4244740</v>
      </c>
      <c r="G168" s="22">
        <f t="shared" si="96"/>
        <v>2699581</v>
      </c>
      <c r="H168" s="22">
        <f t="shared" si="96"/>
        <v>2699581</v>
      </c>
      <c r="I168" s="22">
        <f t="shared" ref="I168" si="97">I178+I184+I191</f>
        <v>2699581</v>
      </c>
      <c r="J168" s="104"/>
      <c r="K168" s="25"/>
      <c r="L168" s="25"/>
      <c r="M168" s="25"/>
      <c r="N168" s="26"/>
      <c r="O168" s="26"/>
    </row>
    <row r="169" spans="1:15">
      <c r="A169" s="114"/>
      <c r="B169" s="120"/>
      <c r="C169" s="120"/>
      <c r="D169" s="97" t="s">
        <v>6</v>
      </c>
      <c r="E169" s="22">
        <f t="shared" ref="E169:H169" si="98">E179+E185+E192</f>
        <v>0</v>
      </c>
      <c r="F169" s="22">
        <f t="shared" si="98"/>
        <v>0</v>
      </c>
      <c r="G169" s="22">
        <f t="shared" si="98"/>
        <v>0</v>
      </c>
      <c r="H169" s="22">
        <f t="shared" si="98"/>
        <v>0</v>
      </c>
      <c r="I169" s="22">
        <f t="shared" ref="I169" si="99">I179+I185+I192</f>
        <v>0</v>
      </c>
      <c r="J169" s="104"/>
      <c r="K169" s="25"/>
      <c r="L169" s="25"/>
      <c r="M169" s="25"/>
      <c r="N169" s="26"/>
      <c r="O169" s="26"/>
    </row>
    <row r="170" spans="1:15">
      <c r="A170" s="114"/>
      <c r="B170" s="120"/>
      <c r="C170" s="120"/>
      <c r="D170" s="97" t="s">
        <v>7</v>
      </c>
      <c r="E170" s="22">
        <f t="shared" ref="E170:H170" si="100">E180+E186+E193</f>
        <v>0</v>
      </c>
      <c r="F170" s="22">
        <f t="shared" si="100"/>
        <v>0</v>
      </c>
      <c r="G170" s="22">
        <f t="shared" si="100"/>
        <v>0</v>
      </c>
      <c r="H170" s="22">
        <f t="shared" si="100"/>
        <v>0</v>
      </c>
      <c r="I170" s="22">
        <f t="shared" ref="I170" si="101">I180+I186+I193</f>
        <v>0</v>
      </c>
      <c r="J170" s="104"/>
      <c r="K170" s="25"/>
      <c r="L170" s="25"/>
      <c r="M170" s="25"/>
      <c r="N170" s="26"/>
      <c r="O170" s="26"/>
    </row>
    <row r="171" spans="1:15">
      <c r="A171" s="114"/>
      <c r="B171" s="120"/>
      <c r="C171" s="120"/>
      <c r="D171" s="30" t="s">
        <v>8</v>
      </c>
      <c r="E171" s="28">
        <f>E181+E187+E194</f>
        <v>9643902</v>
      </c>
      <c r="F171" s="28">
        <f t="shared" ref="F171:H171" si="102">F181+F187+F194</f>
        <v>4244740</v>
      </c>
      <c r="G171" s="28">
        <f t="shared" si="102"/>
        <v>2699581</v>
      </c>
      <c r="H171" s="28">
        <f t="shared" si="102"/>
        <v>2699581</v>
      </c>
      <c r="I171" s="28">
        <f t="shared" ref="I171" si="103">I181+I187+I194</f>
        <v>2699581</v>
      </c>
      <c r="J171" s="104"/>
      <c r="K171" s="25"/>
      <c r="L171" s="25"/>
      <c r="M171" s="25"/>
      <c r="N171" s="26"/>
      <c r="O171" s="26"/>
    </row>
    <row r="172" spans="1:15" hidden="1">
      <c r="A172" s="33"/>
      <c r="B172" s="34"/>
      <c r="C172" s="34"/>
      <c r="D172" s="35"/>
      <c r="E172" s="36"/>
      <c r="F172" s="36"/>
      <c r="G172" s="28"/>
      <c r="H172" s="28"/>
      <c r="I172" s="28"/>
      <c r="J172" s="96"/>
      <c r="K172" s="25"/>
      <c r="L172" s="25"/>
      <c r="M172" s="25"/>
      <c r="N172" s="26"/>
      <c r="O172" s="26"/>
    </row>
    <row r="173" spans="1:15" hidden="1">
      <c r="A173" s="37"/>
      <c r="B173" s="29"/>
      <c r="C173" s="29"/>
      <c r="D173" s="38"/>
      <c r="E173" s="39"/>
      <c r="F173" s="39"/>
      <c r="G173" s="28"/>
      <c r="H173" s="28"/>
      <c r="I173" s="28"/>
      <c r="J173" s="96"/>
      <c r="K173" s="25"/>
      <c r="L173" s="25"/>
      <c r="M173" s="25"/>
      <c r="N173" s="26"/>
      <c r="O173" s="26"/>
    </row>
    <row r="174" spans="1:15" hidden="1">
      <c r="A174" s="37"/>
      <c r="B174" s="29"/>
      <c r="C174" s="29"/>
      <c r="D174" s="38"/>
      <c r="E174" s="39"/>
      <c r="F174" s="39"/>
      <c r="G174" s="28"/>
      <c r="H174" s="28"/>
      <c r="I174" s="28"/>
      <c r="J174" s="96"/>
      <c r="K174" s="25"/>
      <c r="L174" s="25"/>
      <c r="M174" s="25"/>
      <c r="N174" s="26"/>
      <c r="O174" s="26"/>
    </row>
    <row r="175" spans="1:15" hidden="1">
      <c r="A175" s="40"/>
      <c r="B175" s="41"/>
      <c r="C175" s="41"/>
      <c r="D175" s="42"/>
      <c r="E175" s="43"/>
      <c r="F175" s="43"/>
      <c r="G175" s="28"/>
      <c r="H175" s="28"/>
      <c r="I175" s="28"/>
      <c r="J175" s="96"/>
      <c r="K175" s="25"/>
      <c r="L175" s="25"/>
      <c r="M175" s="25"/>
      <c r="N175" s="26"/>
      <c r="O175" s="26"/>
    </row>
    <row r="176" spans="1:15">
      <c r="A176" s="102" t="s">
        <v>29</v>
      </c>
      <c r="B176" s="103" t="s">
        <v>33</v>
      </c>
      <c r="C176" s="103" t="s">
        <v>48</v>
      </c>
      <c r="D176" s="97" t="s">
        <v>3</v>
      </c>
      <c r="E176" s="22">
        <f>F176+G176+H176</f>
        <v>0</v>
      </c>
      <c r="F176" s="1"/>
      <c r="G176" s="22"/>
      <c r="H176" s="22"/>
      <c r="I176" s="22"/>
      <c r="J176" s="104">
        <v>6</v>
      </c>
      <c r="K176" s="25"/>
      <c r="L176" s="25"/>
      <c r="M176" s="25"/>
      <c r="N176" s="26"/>
      <c r="O176" s="26"/>
    </row>
    <row r="177" spans="1:15" ht="25.5">
      <c r="A177" s="102"/>
      <c r="B177" s="103"/>
      <c r="C177" s="103"/>
      <c r="D177" s="97" t="s">
        <v>4</v>
      </c>
      <c r="E177" s="22">
        <f t="shared" ref="E177:E180" si="104">F177+G177+H177</f>
        <v>0</v>
      </c>
      <c r="F177" s="1"/>
      <c r="G177" s="22"/>
      <c r="H177" s="22"/>
      <c r="I177" s="22"/>
      <c r="J177" s="104"/>
      <c r="K177" s="25"/>
      <c r="L177" s="25"/>
      <c r="M177" s="25"/>
      <c r="N177" s="26"/>
      <c r="O177" s="26"/>
    </row>
    <row r="178" spans="1:15">
      <c r="A178" s="102"/>
      <c r="B178" s="103"/>
      <c r="C178" s="103"/>
      <c r="D178" s="97" t="s">
        <v>5</v>
      </c>
      <c r="E178" s="22">
        <f t="shared" si="104"/>
        <v>8675497</v>
      </c>
      <c r="F178" s="22">
        <v>4000235</v>
      </c>
      <c r="G178" s="22">
        <v>2337631</v>
      </c>
      <c r="H178" s="22">
        <v>2337631</v>
      </c>
      <c r="I178" s="22">
        <v>2337631</v>
      </c>
      <c r="J178" s="104"/>
      <c r="K178" s="25"/>
      <c r="L178" s="25"/>
      <c r="M178" s="25"/>
      <c r="N178" s="26"/>
      <c r="O178" s="26"/>
    </row>
    <row r="179" spans="1:15">
      <c r="A179" s="102"/>
      <c r="B179" s="103"/>
      <c r="C179" s="103"/>
      <c r="D179" s="97" t="s">
        <v>6</v>
      </c>
      <c r="E179" s="22">
        <f t="shared" si="104"/>
        <v>0</v>
      </c>
      <c r="F179" s="1"/>
      <c r="G179" s="22"/>
      <c r="H179" s="22"/>
      <c r="I179" s="22"/>
      <c r="J179" s="104"/>
      <c r="K179" s="25"/>
      <c r="L179" s="25"/>
      <c r="M179" s="25"/>
      <c r="N179" s="26"/>
      <c r="O179" s="26"/>
    </row>
    <row r="180" spans="1:15">
      <c r="A180" s="102"/>
      <c r="B180" s="103"/>
      <c r="C180" s="103"/>
      <c r="D180" s="97" t="s">
        <v>7</v>
      </c>
      <c r="E180" s="22">
        <f t="shared" si="104"/>
        <v>0</v>
      </c>
      <c r="F180" s="1"/>
      <c r="G180" s="22"/>
      <c r="H180" s="22"/>
      <c r="I180" s="22"/>
      <c r="J180" s="104"/>
      <c r="K180" s="25"/>
      <c r="L180" s="25"/>
      <c r="M180" s="25"/>
      <c r="N180" s="26"/>
      <c r="O180" s="26"/>
    </row>
    <row r="181" spans="1:15" ht="21.75" customHeight="1">
      <c r="A181" s="102"/>
      <c r="B181" s="103"/>
      <c r="C181" s="103"/>
      <c r="D181" s="27" t="s">
        <v>8</v>
      </c>
      <c r="E181" s="28">
        <f>E180+E179+E178+E177+E176</f>
        <v>8675497</v>
      </c>
      <c r="F181" s="28">
        <f t="shared" ref="F181:I181" si="105">F180+F179+F178+F177+F176</f>
        <v>4000235</v>
      </c>
      <c r="G181" s="28">
        <f t="shared" si="105"/>
        <v>2337631</v>
      </c>
      <c r="H181" s="28">
        <f t="shared" si="105"/>
        <v>2337631</v>
      </c>
      <c r="I181" s="28">
        <f t="shared" si="105"/>
        <v>2337631</v>
      </c>
      <c r="J181" s="104"/>
      <c r="K181" s="25"/>
      <c r="L181" s="25"/>
      <c r="M181" s="25"/>
      <c r="N181" s="26"/>
      <c r="O181" s="26"/>
    </row>
    <row r="182" spans="1:15" ht="15" customHeight="1">
      <c r="A182" s="113" t="s">
        <v>80</v>
      </c>
      <c r="B182" s="119" t="s">
        <v>34</v>
      </c>
      <c r="C182" s="119" t="s">
        <v>48</v>
      </c>
      <c r="D182" s="97" t="s">
        <v>3</v>
      </c>
      <c r="E182" s="22">
        <f>F182+G182+H182</f>
        <v>0</v>
      </c>
      <c r="F182" s="1"/>
      <c r="G182" s="22"/>
      <c r="H182" s="22"/>
      <c r="I182" s="22"/>
      <c r="J182" s="116">
        <v>16</v>
      </c>
      <c r="K182" s="25"/>
      <c r="L182" s="25"/>
      <c r="M182" s="25"/>
      <c r="N182" s="26"/>
      <c r="O182" s="26"/>
    </row>
    <row r="183" spans="1:15" ht="25.5">
      <c r="A183" s="114"/>
      <c r="B183" s="120"/>
      <c r="C183" s="120"/>
      <c r="D183" s="97" t="s">
        <v>4</v>
      </c>
      <c r="E183" s="22">
        <f t="shared" ref="E183:E186" si="106">F183+G183+H183</f>
        <v>0</v>
      </c>
      <c r="F183" s="1"/>
      <c r="G183" s="22"/>
      <c r="H183" s="22"/>
      <c r="I183" s="22"/>
      <c r="J183" s="122"/>
      <c r="K183" s="25"/>
      <c r="L183" s="25"/>
      <c r="M183" s="25"/>
      <c r="N183" s="26"/>
      <c r="O183" s="26"/>
    </row>
    <row r="184" spans="1:15">
      <c r="A184" s="114"/>
      <c r="B184" s="120"/>
      <c r="C184" s="120"/>
      <c r="D184" s="97" t="s">
        <v>5</v>
      </c>
      <c r="E184" s="22">
        <f t="shared" si="106"/>
        <v>146445</v>
      </c>
      <c r="F184" s="22">
        <v>52545</v>
      </c>
      <c r="G184" s="22">
        <v>46950</v>
      </c>
      <c r="H184" s="22">
        <v>46950</v>
      </c>
      <c r="I184" s="22">
        <v>46950</v>
      </c>
      <c r="J184" s="122"/>
      <c r="K184" s="25"/>
      <c r="L184" s="25"/>
      <c r="M184" s="25"/>
      <c r="N184" s="26"/>
      <c r="O184" s="26"/>
    </row>
    <row r="185" spans="1:15">
      <c r="A185" s="114"/>
      <c r="B185" s="120"/>
      <c r="C185" s="120"/>
      <c r="D185" s="97" t="s">
        <v>6</v>
      </c>
      <c r="E185" s="22">
        <f t="shared" si="106"/>
        <v>0</v>
      </c>
      <c r="F185" s="1"/>
      <c r="G185" s="22"/>
      <c r="H185" s="22"/>
      <c r="I185" s="22"/>
      <c r="J185" s="122"/>
      <c r="K185" s="25"/>
      <c r="L185" s="25"/>
      <c r="M185" s="25"/>
      <c r="N185" s="26"/>
      <c r="O185" s="26"/>
    </row>
    <row r="186" spans="1:15">
      <c r="A186" s="114"/>
      <c r="B186" s="120"/>
      <c r="C186" s="120"/>
      <c r="D186" s="97" t="s">
        <v>7</v>
      </c>
      <c r="E186" s="22">
        <f t="shared" si="106"/>
        <v>0</v>
      </c>
      <c r="F186" s="1"/>
      <c r="G186" s="22"/>
      <c r="H186" s="22"/>
      <c r="I186" s="22"/>
      <c r="J186" s="122"/>
      <c r="K186" s="25"/>
      <c r="L186" s="25"/>
      <c r="M186" s="25"/>
      <c r="N186" s="26"/>
      <c r="O186" s="26"/>
    </row>
    <row r="187" spans="1:15">
      <c r="A187" s="115"/>
      <c r="B187" s="121"/>
      <c r="C187" s="121"/>
      <c r="D187" s="27" t="s">
        <v>8</v>
      </c>
      <c r="E187" s="28">
        <f>E186+E185+E184+E183+E182</f>
        <v>146445</v>
      </c>
      <c r="F187" s="28">
        <f t="shared" ref="F187" si="107">F186+F185+F184+F183+F182</f>
        <v>52545</v>
      </c>
      <c r="G187" s="28">
        <f t="shared" ref="G187" si="108">G186+G185+G184+G183+G182</f>
        <v>46950</v>
      </c>
      <c r="H187" s="28">
        <f t="shared" ref="H187:I187" si="109">H186+H185+H184+H183+H182</f>
        <v>46950</v>
      </c>
      <c r="I187" s="28">
        <f t="shared" si="109"/>
        <v>46950</v>
      </c>
      <c r="J187" s="123"/>
      <c r="K187" s="64"/>
      <c r="L187" s="25"/>
      <c r="M187" s="25"/>
      <c r="N187" s="26"/>
      <c r="O187" s="26"/>
    </row>
    <row r="188" spans="1:15" hidden="1">
      <c r="A188" s="37"/>
      <c r="B188" s="29"/>
      <c r="C188" s="29"/>
      <c r="D188" s="38"/>
      <c r="E188" s="39"/>
      <c r="F188" s="39"/>
      <c r="G188" s="28"/>
      <c r="H188" s="28"/>
      <c r="I188" s="28"/>
      <c r="J188" s="96"/>
      <c r="K188" s="25"/>
      <c r="L188" s="25"/>
      <c r="M188" s="25"/>
      <c r="N188" s="26"/>
      <c r="O188" s="26"/>
    </row>
    <row r="189" spans="1:15" ht="15" customHeight="1">
      <c r="A189" s="113" t="s">
        <v>81</v>
      </c>
      <c r="B189" s="103" t="s">
        <v>65</v>
      </c>
      <c r="C189" s="103" t="s">
        <v>48</v>
      </c>
      <c r="D189" s="97" t="s">
        <v>3</v>
      </c>
      <c r="E189" s="22">
        <f>F189+G189+H189</f>
        <v>0</v>
      </c>
      <c r="F189" s="1"/>
      <c r="G189" s="22"/>
      <c r="H189" s="22"/>
      <c r="I189" s="22"/>
      <c r="J189" s="116">
        <v>5</v>
      </c>
      <c r="K189" s="25"/>
      <c r="L189" s="25"/>
      <c r="M189" s="25"/>
      <c r="N189" s="26"/>
      <c r="O189" s="26"/>
    </row>
    <row r="190" spans="1:15" ht="25.5">
      <c r="A190" s="114"/>
      <c r="B190" s="103"/>
      <c r="C190" s="103"/>
      <c r="D190" s="97" t="s">
        <v>4</v>
      </c>
      <c r="E190" s="22">
        <f t="shared" ref="E190:E193" si="110">F190+G190+H190</f>
        <v>0</v>
      </c>
      <c r="F190" s="1"/>
      <c r="G190" s="22"/>
      <c r="H190" s="22"/>
      <c r="I190" s="22"/>
      <c r="J190" s="117"/>
      <c r="K190" s="25"/>
      <c r="L190" s="25"/>
      <c r="M190" s="25"/>
      <c r="N190" s="26"/>
      <c r="O190" s="26"/>
    </row>
    <row r="191" spans="1:15">
      <c r="A191" s="114"/>
      <c r="B191" s="103"/>
      <c r="C191" s="103"/>
      <c r="D191" s="97" t="s">
        <v>5</v>
      </c>
      <c r="E191" s="22">
        <f>F191+G191+H191</f>
        <v>821960</v>
      </c>
      <c r="F191" s="22">
        <v>191960</v>
      </c>
      <c r="G191" s="22">
        <v>315000</v>
      </c>
      <c r="H191" s="22">
        <v>315000</v>
      </c>
      <c r="I191" s="22">
        <v>315000</v>
      </c>
      <c r="J191" s="117"/>
      <c r="K191" s="25"/>
      <c r="L191" s="25"/>
      <c r="M191" s="25"/>
      <c r="N191" s="26"/>
      <c r="O191" s="26"/>
    </row>
    <row r="192" spans="1:15">
      <c r="A192" s="114"/>
      <c r="B192" s="103"/>
      <c r="C192" s="103"/>
      <c r="D192" s="97" t="s">
        <v>6</v>
      </c>
      <c r="E192" s="22">
        <f t="shared" si="110"/>
        <v>0</v>
      </c>
      <c r="F192" s="1"/>
      <c r="G192" s="22"/>
      <c r="H192" s="22"/>
      <c r="I192" s="22"/>
      <c r="J192" s="117"/>
      <c r="K192" s="25"/>
      <c r="L192" s="25"/>
      <c r="M192" s="25"/>
      <c r="N192" s="26"/>
      <c r="O192" s="26"/>
    </row>
    <row r="193" spans="1:15">
      <c r="A193" s="114"/>
      <c r="B193" s="103"/>
      <c r="C193" s="103"/>
      <c r="D193" s="97" t="s">
        <v>7</v>
      </c>
      <c r="E193" s="22">
        <f t="shared" si="110"/>
        <v>0</v>
      </c>
      <c r="F193" s="1"/>
      <c r="G193" s="22"/>
      <c r="H193" s="22"/>
      <c r="I193" s="22"/>
      <c r="J193" s="117"/>
      <c r="K193" s="25"/>
      <c r="L193" s="25"/>
      <c r="M193" s="25"/>
      <c r="N193" s="26"/>
      <c r="O193" s="26"/>
    </row>
    <row r="194" spans="1:15">
      <c r="A194" s="115"/>
      <c r="B194" s="103"/>
      <c r="C194" s="103"/>
      <c r="D194" s="27" t="s">
        <v>8</v>
      </c>
      <c r="E194" s="28">
        <f>E193+E192+E191+E190+E189</f>
        <v>821960</v>
      </c>
      <c r="F194" s="28">
        <f>F193+F192+F191+F190+F189</f>
        <v>191960</v>
      </c>
      <c r="G194" s="28">
        <f>G193+G192+G191+G190+G189</f>
        <v>315000</v>
      </c>
      <c r="H194" s="28">
        <f>H193+H192+H191+H190+H189</f>
        <v>315000</v>
      </c>
      <c r="I194" s="28">
        <f>I193+I192+I191+I190+I189</f>
        <v>315000</v>
      </c>
      <c r="J194" s="118"/>
      <c r="K194" s="25"/>
      <c r="L194" s="25"/>
      <c r="M194" s="25"/>
      <c r="N194" s="26"/>
      <c r="O194" s="26"/>
    </row>
    <row r="195" spans="1:15">
      <c r="A195" s="113" t="s">
        <v>30</v>
      </c>
      <c r="B195" s="119" t="s">
        <v>36</v>
      </c>
      <c r="C195" s="103" t="s">
        <v>48</v>
      </c>
      <c r="D195" s="97" t="s">
        <v>3</v>
      </c>
      <c r="E195" s="22">
        <f>F195+G195+H195</f>
        <v>0</v>
      </c>
      <c r="F195" s="1"/>
      <c r="G195" s="22"/>
      <c r="H195" s="22"/>
      <c r="I195" s="22"/>
      <c r="J195" s="104">
        <v>10</v>
      </c>
    </row>
    <row r="196" spans="1:15" ht="25.5">
      <c r="A196" s="114"/>
      <c r="B196" s="120"/>
      <c r="C196" s="103"/>
      <c r="D196" s="97" t="s">
        <v>4</v>
      </c>
      <c r="E196" s="22">
        <f t="shared" ref="E196" si="111">F196+G196+H196</f>
        <v>0</v>
      </c>
      <c r="F196" s="1"/>
      <c r="G196" s="22"/>
      <c r="H196" s="22"/>
      <c r="I196" s="22"/>
      <c r="J196" s="104"/>
    </row>
    <row r="197" spans="1:15">
      <c r="A197" s="114"/>
      <c r="B197" s="120"/>
      <c r="C197" s="103"/>
      <c r="D197" s="97" t="s">
        <v>5</v>
      </c>
      <c r="E197" s="22">
        <f>F197+G197+H197</f>
        <v>12282541</v>
      </c>
      <c r="F197" s="22">
        <v>3295229</v>
      </c>
      <c r="G197" s="22">
        <v>4493656</v>
      </c>
      <c r="H197" s="22">
        <v>4493656</v>
      </c>
      <c r="I197" s="22">
        <v>4493656</v>
      </c>
      <c r="J197" s="104"/>
    </row>
    <row r="198" spans="1:15">
      <c r="A198" s="114"/>
      <c r="B198" s="120"/>
      <c r="C198" s="103"/>
      <c r="D198" s="97" t="s">
        <v>6</v>
      </c>
      <c r="E198" s="22">
        <f t="shared" ref="E198:E199" si="112">F198+G198+H198</f>
        <v>0</v>
      </c>
      <c r="F198" s="1"/>
      <c r="G198" s="22"/>
      <c r="H198" s="22"/>
      <c r="I198" s="22"/>
      <c r="J198" s="104"/>
    </row>
    <row r="199" spans="1:15">
      <c r="A199" s="114"/>
      <c r="B199" s="120"/>
      <c r="C199" s="103"/>
      <c r="D199" s="97" t="s">
        <v>7</v>
      </c>
      <c r="E199" s="22">
        <f t="shared" si="112"/>
        <v>0</v>
      </c>
      <c r="F199" s="1"/>
      <c r="G199" s="22"/>
      <c r="H199" s="22"/>
      <c r="I199" s="22"/>
      <c r="J199" s="104"/>
    </row>
    <row r="200" spans="1:15">
      <c r="A200" s="115"/>
      <c r="B200" s="121"/>
      <c r="C200" s="103"/>
      <c r="D200" s="27" t="s">
        <v>8</v>
      </c>
      <c r="E200" s="28">
        <f>E199+E198+E197+E196+E195</f>
        <v>12282541</v>
      </c>
      <c r="F200" s="28">
        <f>F199+F198+F197+F196+F195</f>
        <v>3295229</v>
      </c>
      <c r="G200" s="28">
        <f>G199+G198+G197+G196+G195</f>
        <v>4493656</v>
      </c>
      <c r="H200" s="28">
        <f>H199+H198+H197+H196+H195</f>
        <v>4493656</v>
      </c>
      <c r="I200" s="28">
        <f>I199+I198+I197+I196+I195</f>
        <v>4493656</v>
      </c>
      <c r="J200" s="104"/>
      <c r="K200" s="70"/>
      <c r="O200" s="70"/>
    </row>
    <row r="201" spans="1:15" hidden="1">
      <c r="A201" s="113">
        <v>2</v>
      </c>
      <c r="B201" s="119" t="s">
        <v>37</v>
      </c>
      <c r="C201" s="103" t="s">
        <v>10</v>
      </c>
      <c r="D201" s="97" t="s">
        <v>3</v>
      </c>
      <c r="E201" s="24"/>
      <c r="F201" s="23"/>
      <c r="G201" s="24"/>
      <c r="H201" s="24"/>
      <c r="I201" s="24"/>
      <c r="J201" s="96"/>
    </row>
    <row r="202" spans="1:15" ht="25.5" hidden="1">
      <c r="A202" s="114"/>
      <c r="B202" s="120"/>
      <c r="C202" s="103"/>
      <c r="D202" s="97" t="s">
        <v>4</v>
      </c>
      <c r="E202" s="24"/>
      <c r="F202" s="23"/>
      <c r="G202" s="24"/>
      <c r="H202" s="24"/>
      <c r="I202" s="24"/>
      <c r="J202" s="96"/>
    </row>
    <row r="203" spans="1:15" hidden="1">
      <c r="A203" s="114"/>
      <c r="B203" s="120"/>
      <c r="C203" s="103"/>
      <c r="D203" s="97" t="s">
        <v>5</v>
      </c>
      <c r="E203" s="24"/>
      <c r="F203" s="23"/>
      <c r="G203" s="24"/>
      <c r="H203" s="24"/>
      <c r="I203" s="24"/>
      <c r="J203" s="96"/>
    </row>
    <row r="204" spans="1:15" hidden="1">
      <c r="A204" s="114"/>
      <c r="B204" s="120"/>
      <c r="C204" s="103"/>
      <c r="D204" s="97" t="s">
        <v>6</v>
      </c>
      <c r="E204" s="24"/>
      <c r="F204" s="23"/>
      <c r="G204" s="24"/>
      <c r="H204" s="24"/>
      <c r="I204" s="24"/>
      <c r="J204" s="96"/>
    </row>
    <row r="205" spans="1:15" hidden="1">
      <c r="A205" s="115"/>
      <c r="B205" s="121"/>
      <c r="C205" s="103"/>
      <c r="D205" s="97" t="s">
        <v>7</v>
      </c>
      <c r="E205" s="24"/>
      <c r="F205" s="23"/>
      <c r="G205" s="24"/>
      <c r="H205" s="24"/>
      <c r="I205" s="24"/>
      <c r="J205" s="96"/>
    </row>
    <row r="206" spans="1:15">
      <c r="A206" s="102" t="s">
        <v>82</v>
      </c>
      <c r="B206" s="125" t="s">
        <v>39</v>
      </c>
      <c r="C206" s="103" t="s">
        <v>48</v>
      </c>
      <c r="D206" s="97" t="s">
        <v>3</v>
      </c>
      <c r="E206" s="22">
        <f>F206+G206+H206</f>
        <v>0</v>
      </c>
      <c r="F206" s="1"/>
      <c r="G206" s="22"/>
      <c r="H206" s="22"/>
      <c r="I206" s="22"/>
      <c r="J206" s="104">
        <v>11</v>
      </c>
    </row>
    <row r="207" spans="1:15" ht="25.5">
      <c r="A207" s="102"/>
      <c r="B207" s="125"/>
      <c r="C207" s="103"/>
      <c r="D207" s="97" t="s">
        <v>4</v>
      </c>
      <c r="E207" s="22">
        <f t="shared" ref="E207" si="113">F207+G207+H207</f>
        <v>0</v>
      </c>
      <c r="F207" s="1"/>
      <c r="G207" s="22"/>
      <c r="H207" s="22"/>
      <c r="I207" s="22"/>
      <c r="J207" s="104"/>
    </row>
    <row r="208" spans="1:15">
      <c r="A208" s="102"/>
      <c r="B208" s="125"/>
      <c r="C208" s="103"/>
      <c r="D208" s="97" t="s">
        <v>5</v>
      </c>
      <c r="E208" s="22">
        <f>F208+G208+H208</f>
        <v>21583597</v>
      </c>
      <c r="F208" s="22">
        <v>8357261</v>
      </c>
      <c r="G208" s="22">
        <v>6613168</v>
      </c>
      <c r="H208" s="22">
        <v>6613168</v>
      </c>
      <c r="I208" s="22">
        <v>6613168</v>
      </c>
      <c r="J208" s="104"/>
    </row>
    <row r="209" spans="1:10">
      <c r="A209" s="102"/>
      <c r="B209" s="125"/>
      <c r="C209" s="103"/>
      <c r="D209" s="97" t="s">
        <v>6</v>
      </c>
      <c r="E209" s="22">
        <f t="shared" ref="E209:E210" si="114">F209+G209+H209</f>
        <v>0</v>
      </c>
      <c r="F209" s="1"/>
      <c r="G209" s="22"/>
      <c r="H209" s="22"/>
      <c r="I209" s="22"/>
      <c r="J209" s="104"/>
    </row>
    <row r="210" spans="1:10">
      <c r="A210" s="102"/>
      <c r="B210" s="125"/>
      <c r="C210" s="103"/>
      <c r="D210" s="97" t="s">
        <v>7</v>
      </c>
      <c r="E210" s="22">
        <f t="shared" si="114"/>
        <v>0</v>
      </c>
      <c r="F210" s="1"/>
      <c r="G210" s="22"/>
      <c r="H210" s="22"/>
      <c r="I210" s="22"/>
      <c r="J210" s="104"/>
    </row>
    <row r="211" spans="1:10">
      <c r="A211" s="102"/>
      <c r="B211" s="125"/>
      <c r="C211" s="103"/>
      <c r="D211" s="27" t="s">
        <v>8</v>
      </c>
      <c r="E211" s="28">
        <f>E210+E209+E208+E207+E206</f>
        <v>21583597</v>
      </c>
      <c r="F211" s="28">
        <f>F210+F209+F208+F207+F206</f>
        <v>8357261</v>
      </c>
      <c r="G211" s="28">
        <f>G210+G209+G208+G207+G206</f>
        <v>6613168</v>
      </c>
      <c r="H211" s="28">
        <f>H210+H209+H208+H207+H206</f>
        <v>6613168</v>
      </c>
      <c r="I211" s="28">
        <f>I210+I209+I208+I207+I206</f>
        <v>6613168</v>
      </c>
      <c r="J211" s="104"/>
    </row>
    <row r="212" spans="1:10">
      <c r="A212" s="102" t="s">
        <v>31</v>
      </c>
      <c r="B212" s="125" t="s">
        <v>40</v>
      </c>
      <c r="C212" s="103" t="s">
        <v>48</v>
      </c>
      <c r="D212" s="97" t="s">
        <v>3</v>
      </c>
      <c r="E212" s="22">
        <f>F212+G212+H212</f>
        <v>0</v>
      </c>
      <c r="F212" s="1"/>
      <c r="G212" s="22"/>
      <c r="H212" s="22"/>
      <c r="I212" s="22"/>
      <c r="J212" s="104">
        <v>12</v>
      </c>
    </row>
    <row r="213" spans="1:10" ht="28.5" customHeight="1">
      <c r="A213" s="102"/>
      <c r="B213" s="125"/>
      <c r="C213" s="103"/>
      <c r="D213" s="97" t="s">
        <v>4</v>
      </c>
      <c r="E213" s="22">
        <f t="shared" ref="E213" si="115">F213+G213+H213</f>
        <v>0</v>
      </c>
      <c r="F213" s="1"/>
      <c r="G213" s="22"/>
      <c r="H213" s="22"/>
      <c r="I213" s="22"/>
      <c r="J213" s="104"/>
    </row>
    <row r="214" spans="1:10">
      <c r="A214" s="102"/>
      <c r="B214" s="125"/>
      <c r="C214" s="103"/>
      <c r="D214" s="97" t="s">
        <v>5</v>
      </c>
      <c r="E214" s="22">
        <f>F214+G214+H214</f>
        <v>22079206</v>
      </c>
      <c r="F214" s="22">
        <v>5550504</v>
      </c>
      <c r="G214" s="22">
        <v>8264351</v>
      </c>
      <c r="H214" s="22">
        <v>8264351</v>
      </c>
      <c r="I214" s="22">
        <v>8264351</v>
      </c>
      <c r="J214" s="104"/>
    </row>
    <row r="215" spans="1:10">
      <c r="A215" s="102"/>
      <c r="B215" s="125"/>
      <c r="C215" s="103"/>
      <c r="D215" s="97" t="s">
        <v>6</v>
      </c>
      <c r="E215" s="22">
        <f t="shared" ref="E215:E216" si="116">F215+G215+H215</f>
        <v>0</v>
      </c>
      <c r="F215" s="1"/>
      <c r="G215" s="22"/>
      <c r="H215" s="22"/>
      <c r="I215" s="22"/>
      <c r="J215" s="104"/>
    </row>
    <row r="216" spans="1:10">
      <c r="A216" s="102"/>
      <c r="B216" s="125"/>
      <c r="C216" s="103"/>
      <c r="D216" s="97" t="s">
        <v>7</v>
      </c>
      <c r="E216" s="22">
        <f t="shared" si="116"/>
        <v>0</v>
      </c>
      <c r="F216" s="1"/>
      <c r="G216" s="22"/>
      <c r="H216" s="22"/>
      <c r="I216" s="22"/>
      <c r="J216" s="104"/>
    </row>
    <row r="217" spans="1:10">
      <c r="A217" s="102"/>
      <c r="B217" s="125"/>
      <c r="C217" s="103"/>
      <c r="D217" s="27" t="s">
        <v>8</v>
      </c>
      <c r="E217" s="28">
        <f>E216+E215+E214+E213+E212</f>
        <v>22079206</v>
      </c>
      <c r="F217" s="28">
        <f>F216+F215+F214+F213+F212</f>
        <v>5550504</v>
      </c>
      <c r="G217" s="28">
        <f>G216+G215+G214+G213+G212</f>
        <v>8264351</v>
      </c>
      <c r="H217" s="28">
        <f>H216+H215+H214+H213+H212</f>
        <v>8264351</v>
      </c>
      <c r="I217" s="28">
        <f>I216+I215+I214+I213+I212</f>
        <v>8264351</v>
      </c>
      <c r="J217" s="104"/>
    </row>
    <row r="218" spans="1:10" ht="15" customHeight="1">
      <c r="A218" s="114" t="s">
        <v>35</v>
      </c>
      <c r="B218" s="111" t="s">
        <v>41</v>
      </c>
      <c r="C218" s="120" t="s">
        <v>48</v>
      </c>
      <c r="D218" s="95" t="s">
        <v>3</v>
      </c>
      <c r="E218" s="22">
        <f>F218+G218+H218</f>
        <v>828000</v>
      </c>
      <c r="F218" s="1">
        <f>F272+F266</f>
        <v>277200</v>
      </c>
      <c r="G218" s="1">
        <f t="shared" ref="G218:I218" si="117">G272+G266</f>
        <v>273600</v>
      </c>
      <c r="H218" s="1">
        <f t="shared" si="117"/>
        <v>277200</v>
      </c>
      <c r="I218" s="1">
        <f t="shared" si="117"/>
        <v>280800</v>
      </c>
      <c r="J218" s="104">
        <v>1</v>
      </c>
    </row>
    <row r="219" spans="1:10" ht="25.5">
      <c r="A219" s="114"/>
      <c r="B219" s="111"/>
      <c r="C219" s="120"/>
      <c r="D219" s="97" t="s">
        <v>4</v>
      </c>
      <c r="E219" s="22">
        <f t="shared" ref="E219" si="118">F219+G219+H219</f>
        <v>0</v>
      </c>
      <c r="F219" s="1"/>
      <c r="G219" s="22"/>
      <c r="H219" s="22"/>
      <c r="I219" s="22"/>
      <c r="J219" s="104"/>
    </row>
    <row r="220" spans="1:10">
      <c r="A220" s="114"/>
      <c r="B220" s="111"/>
      <c r="C220" s="120"/>
      <c r="D220" s="97" t="s">
        <v>5</v>
      </c>
      <c r="E220" s="22">
        <f>F220+G220+H220</f>
        <v>0</v>
      </c>
      <c r="F220" s="22">
        <v>0</v>
      </c>
      <c r="G220" s="22"/>
      <c r="H220" s="22"/>
      <c r="I220" s="22"/>
      <c r="J220" s="104"/>
    </row>
    <row r="221" spans="1:10">
      <c r="A221" s="114"/>
      <c r="B221" s="111"/>
      <c r="C221" s="120"/>
      <c r="D221" s="97" t="s">
        <v>6</v>
      </c>
      <c r="E221" s="22">
        <f t="shared" ref="E221:E222" si="119">F221+G221+H221</f>
        <v>0</v>
      </c>
      <c r="F221" s="1"/>
      <c r="G221" s="22"/>
      <c r="H221" s="22"/>
      <c r="I221" s="22"/>
      <c r="J221" s="104"/>
    </row>
    <row r="222" spans="1:10">
      <c r="A222" s="114"/>
      <c r="B222" s="111"/>
      <c r="C222" s="120"/>
      <c r="D222" s="97" t="s">
        <v>7</v>
      </c>
      <c r="E222" s="22">
        <f t="shared" si="119"/>
        <v>0</v>
      </c>
      <c r="F222" s="1"/>
      <c r="G222" s="22"/>
      <c r="H222" s="22"/>
      <c r="I222" s="22"/>
      <c r="J222" s="104"/>
    </row>
    <row r="223" spans="1:10" ht="19.5" customHeight="1">
      <c r="A223" s="115"/>
      <c r="B223" s="112"/>
      <c r="C223" s="121"/>
      <c r="D223" s="27" t="s">
        <v>8</v>
      </c>
      <c r="E223" s="28">
        <f>E222+E221+E220+E219+E218</f>
        <v>828000</v>
      </c>
      <c r="F223" s="28">
        <f>F222+F221+F220+F219+F218</f>
        <v>277200</v>
      </c>
      <c r="G223" s="28">
        <f>G222+G221+G220+G219+G218</f>
        <v>273600</v>
      </c>
      <c r="H223" s="28">
        <f>H222+H221+H220+H219+H218</f>
        <v>277200</v>
      </c>
      <c r="I223" s="28">
        <f>I222+I221+I220+I219+I218</f>
        <v>280800</v>
      </c>
      <c r="J223" s="104"/>
    </row>
    <row r="224" spans="1:10" hidden="1">
      <c r="A224" s="113" t="s">
        <v>42</v>
      </c>
      <c r="B224" s="110" t="s">
        <v>43</v>
      </c>
      <c r="C224" s="119" t="s">
        <v>48</v>
      </c>
      <c r="D224" s="97" t="s">
        <v>3</v>
      </c>
      <c r="E224" s="22"/>
      <c r="F224" s="1"/>
      <c r="G224" s="22"/>
      <c r="H224" s="22"/>
      <c r="I224" s="22"/>
      <c r="J224" s="104"/>
    </row>
    <row r="225" spans="1:10" ht="25.5" hidden="1">
      <c r="A225" s="114"/>
      <c r="B225" s="111"/>
      <c r="C225" s="120"/>
      <c r="D225" s="97" t="s">
        <v>4</v>
      </c>
      <c r="E225" s="22"/>
      <c r="F225" s="1"/>
      <c r="G225" s="22"/>
      <c r="H225" s="22"/>
      <c r="I225" s="22"/>
      <c r="J225" s="104"/>
    </row>
    <row r="226" spans="1:10" hidden="1">
      <c r="A226" s="114"/>
      <c r="B226" s="111"/>
      <c r="C226" s="120"/>
      <c r="D226" s="97" t="s">
        <v>5</v>
      </c>
      <c r="E226" s="22"/>
      <c r="F226" s="22"/>
      <c r="G226" s="22"/>
      <c r="H226" s="22"/>
      <c r="I226" s="22"/>
      <c r="J226" s="104"/>
    </row>
    <row r="227" spans="1:10" hidden="1">
      <c r="A227" s="114"/>
      <c r="B227" s="111"/>
      <c r="C227" s="120"/>
      <c r="D227" s="97" t="s">
        <v>6</v>
      </c>
      <c r="E227" s="22"/>
      <c r="F227" s="1"/>
      <c r="G227" s="22"/>
      <c r="H227" s="22"/>
      <c r="I227" s="22"/>
      <c r="J227" s="104"/>
    </row>
    <row r="228" spans="1:10" hidden="1">
      <c r="A228" s="114"/>
      <c r="B228" s="111"/>
      <c r="C228" s="120"/>
      <c r="D228" s="97" t="s">
        <v>7</v>
      </c>
      <c r="E228" s="22"/>
      <c r="F228" s="22"/>
      <c r="G228" s="22"/>
      <c r="H228" s="22"/>
      <c r="I228" s="22"/>
      <c r="J228" s="104"/>
    </row>
    <row r="229" spans="1:10" hidden="1">
      <c r="A229" s="115"/>
      <c r="B229" s="112"/>
      <c r="C229" s="121"/>
      <c r="D229" s="27" t="s">
        <v>8</v>
      </c>
      <c r="E229" s="28"/>
      <c r="F229" s="2"/>
      <c r="G229" s="2"/>
      <c r="H229" s="2"/>
      <c r="I229" s="28"/>
      <c r="J229" s="104"/>
    </row>
    <row r="230" spans="1:10" hidden="1">
      <c r="A230" s="102" t="s">
        <v>71</v>
      </c>
      <c r="B230" s="125" t="s">
        <v>44</v>
      </c>
      <c r="C230" s="103" t="s">
        <v>48</v>
      </c>
      <c r="D230" s="97" t="s">
        <v>3</v>
      </c>
      <c r="E230" s="22"/>
      <c r="F230" s="1"/>
      <c r="G230" s="22"/>
      <c r="H230" s="22"/>
      <c r="I230" s="22"/>
      <c r="J230" s="116"/>
    </row>
    <row r="231" spans="1:10" ht="25.5" hidden="1">
      <c r="A231" s="102"/>
      <c r="B231" s="125"/>
      <c r="C231" s="103"/>
      <c r="D231" s="97" t="s">
        <v>4</v>
      </c>
      <c r="E231" s="22"/>
      <c r="F231" s="1"/>
      <c r="G231" s="22"/>
      <c r="H231" s="22"/>
      <c r="I231" s="22"/>
      <c r="J231" s="122"/>
    </row>
    <row r="232" spans="1:10" hidden="1">
      <c r="A232" s="102"/>
      <c r="B232" s="125"/>
      <c r="C232" s="103"/>
      <c r="D232" s="97" t="s">
        <v>5</v>
      </c>
      <c r="E232" s="22"/>
      <c r="F232" s="1"/>
      <c r="G232" s="1"/>
      <c r="H232" s="1"/>
      <c r="I232" s="22"/>
      <c r="J232" s="122"/>
    </row>
    <row r="233" spans="1:10" hidden="1">
      <c r="A233" s="102"/>
      <c r="B233" s="125"/>
      <c r="C233" s="103"/>
      <c r="D233" s="97" t="s">
        <v>6</v>
      </c>
      <c r="E233" s="22"/>
      <c r="F233" s="1"/>
      <c r="G233" s="22"/>
      <c r="H233" s="22"/>
      <c r="I233" s="22"/>
      <c r="J233" s="122"/>
    </row>
    <row r="234" spans="1:10" hidden="1">
      <c r="A234" s="102"/>
      <c r="B234" s="125"/>
      <c r="C234" s="103"/>
      <c r="D234" s="97" t="s">
        <v>7</v>
      </c>
      <c r="E234" s="22"/>
      <c r="F234" s="22"/>
      <c r="G234" s="22"/>
      <c r="H234" s="22"/>
      <c r="I234" s="22"/>
      <c r="J234" s="122"/>
    </row>
    <row r="235" spans="1:10" hidden="1">
      <c r="A235" s="102"/>
      <c r="B235" s="125"/>
      <c r="C235" s="103"/>
      <c r="D235" s="27" t="s">
        <v>8</v>
      </c>
      <c r="E235" s="28"/>
      <c r="F235" s="28"/>
      <c r="G235" s="28"/>
      <c r="H235" s="28"/>
      <c r="I235" s="28"/>
      <c r="J235" s="123"/>
    </row>
    <row r="236" spans="1:10" hidden="1">
      <c r="A236" s="113" t="s">
        <v>45</v>
      </c>
      <c r="B236" s="110" t="s">
        <v>58</v>
      </c>
      <c r="C236" s="119" t="s">
        <v>48</v>
      </c>
      <c r="D236" s="95" t="s">
        <v>3</v>
      </c>
      <c r="E236" s="22"/>
      <c r="F236" s="74"/>
      <c r="G236" s="22"/>
      <c r="H236" s="22"/>
      <c r="I236" s="22"/>
      <c r="J236" s="104"/>
    </row>
    <row r="237" spans="1:10" ht="25.5" hidden="1">
      <c r="A237" s="114"/>
      <c r="B237" s="111"/>
      <c r="C237" s="120"/>
      <c r="D237" s="97" t="s">
        <v>4</v>
      </c>
      <c r="E237" s="22"/>
      <c r="F237" s="1"/>
      <c r="G237" s="22"/>
      <c r="H237" s="22"/>
      <c r="I237" s="22"/>
      <c r="J237" s="104"/>
    </row>
    <row r="238" spans="1:10" hidden="1">
      <c r="A238" s="114"/>
      <c r="B238" s="111"/>
      <c r="C238" s="120"/>
      <c r="D238" s="97" t="s">
        <v>5</v>
      </c>
      <c r="E238" s="22"/>
      <c r="F238" s="1"/>
      <c r="G238" s="1"/>
      <c r="H238" s="1"/>
      <c r="I238" s="22"/>
      <c r="J238" s="104"/>
    </row>
    <row r="239" spans="1:10" hidden="1">
      <c r="A239" s="114"/>
      <c r="B239" s="111"/>
      <c r="C239" s="120"/>
      <c r="D239" s="97" t="s">
        <v>6</v>
      </c>
      <c r="E239" s="22"/>
      <c r="F239" s="1"/>
      <c r="G239" s="22"/>
      <c r="H239" s="22"/>
      <c r="I239" s="22"/>
      <c r="J239" s="104"/>
    </row>
    <row r="240" spans="1:10" hidden="1">
      <c r="A240" s="114"/>
      <c r="B240" s="111"/>
      <c r="C240" s="120"/>
      <c r="D240" s="97" t="s">
        <v>7</v>
      </c>
      <c r="E240" s="22"/>
      <c r="F240" s="1"/>
      <c r="G240" s="22"/>
      <c r="H240" s="22"/>
      <c r="I240" s="22"/>
      <c r="J240" s="104"/>
    </row>
    <row r="241" spans="1:11" hidden="1">
      <c r="A241" s="114"/>
      <c r="B241" s="111"/>
      <c r="C241" s="120"/>
      <c r="D241" s="30" t="s">
        <v>8</v>
      </c>
      <c r="E241" s="75"/>
      <c r="F241" s="2"/>
      <c r="G241" s="76"/>
      <c r="H241" s="76"/>
      <c r="I241" s="28"/>
      <c r="J241" s="104"/>
    </row>
    <row r="242" spans="1:11" ht="18" hidden="1" customHeight="1">
      <c r="A242" s="113" t="s">
        <v>72</v>
      </c>
      <c r="B242" s="110" t="s">
        <v>51</v>
      </c>
      <c r="C242" s="119" t="s">
        <v>48</v>
      </c>
      <c r="D242" s="97" t="s">
        <v>3</v>
      </c>
      <c r="E242" s="22"/>
      <c r="F242" s="1"/>
      <c r="G242" s="22"/>
      <c r="H242" s="22"/>
      <c r="I242" s="22"/>
      <c r="J242" s="104"/>
    </row>
    <row r="243" spans="1:11" ht="25.5" hidden="1">
      <c r="A243" s="114"/>
      <c r="B243" s="111"/>
      <c r="C243" s="120"/>
      <c r="D243" s="97" t="s">
        <v>4</v>
      </c>
      <c r="E243" s="22"/>
      <c r="F243" s="1"/>
      <c r="G243" s="22"/>
      <c r="H243" s="22"/>
      <c r="I243" s="22"/>
      <c r="J243" s="104"/>
    </row>
    <row r="244" spans="1:11" hidden="1">
      <c r="A244" s="114"/>
      <c r="B244" s="111"/>
      <c r="C244" s="120"/>
      <c r="D244" s="97" t="s">
        <v>5</v>
      </c>
      <c r="E244" s="22"/>
      <c r="F244" s="1"/>
      <c r="G244" s="1"/>
      <c r="H244" s="1"/>
      <c r="I244" s="22"/>
      <c r="J244" s="104"/>
    </row>
    <row r="245" spans="1:11" hidden="1">
      <c r="A245" s="114"/>
      <c r="B245" s="111"/>
      <c r="C245" s="120"/>
      <c r="D245" s="97" t="s">
        <v>6</v>
      </c>
      <c r="E245" s="22"/>
      <c r="F245" s="1"/>
      <c r="G245" s="22"/>
      <c r="H245" s="22"/>
      <c r="I245" s="22"/>
      <c r="J245" s="104"/>
    </row>
    <row r="246" spans="1:11" hidden="1">
      <c r="A246" s="114"/>
      <c r="B246" s="111"/>
      <c r="C246" s="120"/>
      <c r="D246" s="97" t="s">
        <v>7</v>
      </c>
      <c r="E246" s="22"/>
      <c r="F246" s="1"/>
      <c r="G246" s="22"/>
      <c r="H246" s="22"/>
      <c r="I246" s="22"/>
      <c r="J246" s="104"/>
    </row>
    <row r="247" spans="1:11" hidden="1">
      <c r="A247" s="115"/>
      <c r="B247" s="112"/>
      <c r="C247" s="121"/>
      <c r="D247" s="27" t="s">
        <v>8</v>
      </c>
      <c r="E247" s="28"/>
      <c r="F247" s="2"/>
      <c r="G247" s="2"/>
      <c r="H247" s="2"/>
      <c r="I247" s="28"/>
      <c r="J247" s="104"/>
    </row>
    <row r="248" spans="1:11" hidden="1">
      <c r="A248" s="113" t="s">
        <v>73</v>
      </c>
      <c r="B248" s="110" t="s">
        <v>46</v>
      </c>
      <c r="C248" s="119" t="s">
        <v>49</v>
      </c>
      <c r="D248" s="97" t="s">
        <v>3</v>
      </c>
      <c r="E248" s="22"/>
      <c r="F248" s="1"/>
      <c r="G248" s="22"/>
      <c r="H248" s="22"/>
      <c r="I248" s="22"/>
      <c r="J248" s="104"/>
    </row>
    <row r="249" spans="1:11" ht="25.5" hidden="1">
      <c r="A249" s="114"/>
      <c r="B249" s="111"/>
      <c r="C249" s="120"/>
      <c r="D249" s="97" t="s">
        <v>4</v>
      </c>
      <c r="E249" s="22"/>
      <c r="F249" s="1"/>
      <c r="G249" s="22"/>
      <c r="H249" s="22"/>
      <c r="I249" s="22"/>
      <c r="J249" s="104"/>
    </row>
    <row r="250" spans="1:11" hidden="1">
      <c r="A250" s="114"/>
      <c r="B250" s="111"/>
      <c r="C250" s="120"/>
      <c r="D250" s="97" t="s">
        <v>5</v>
      </c>
      <c r="E250" s="22"/>
      <c r="F250" s="1"/>
      <c r="G250" s="1"/>
      <c r="H250" s="1"/>
      <c r="I250" s="22"/>
      <c r="J250" s="104"/>
    </row>
    <row r="251" spans="1:11" hidden="1">
      <c r="A251" s="114"/>
      <c r="B251" s="111"/>
      <c r="C251" s="120"/>
      <c r="D251" s="97" t="s">
        <v>6</v>
      </c>
      <c r="E251" s="22"/>
      <c r="F251" s="1"/>
      <c r="G251" s="22"/>
      <c r="H251" s="22"/>
      <c r="I251" s="22"/>
      <c r="J251" s="104"/>
      <c r="K251" s="77"/>
    </row>
    <row r="252" spans="1:11" hidden="1">
      <c r="A252" s="114"/>
      <c r="B252" s="111"/>
      <c r="C252" s="120"/>
      <c r="D252" s="97" t="s">
        <v>7</v>
      </c>
      <c r="E252" s="22"/>
      <c r="F252" s="1"/>
      <c r="G252" s="22"/>
      <c r="H252" s="22"/>
      <c r="I252" s="22"/>
      <c r="J252" s="104"/>
    </row>
    <row r="253" spans="1:11" hidden="1">
      <c r="A253" s="115"/>
      <c r="B253" s="112"/>
      <c r="C253" s="121"/>
      <c r="D253" s="27" t="s">
        <v>8</v>
      </c>
      <c r="E253" s="28"/>
      <c r="F253" s="2"/>
      <c r="G253" s="2"/>
      <c r="H253" s="2"/>
      <c r="I253" s="28"/>
      <c r="J253" s="104"/>
    </row>
    <row r="254" spans="1:11" ht="15" hidden="1" customHeight="1">
      <c r="A254" s="113" t="s">
        <v>74</v>
      </c>
      <c r="B254" s="110" t="s">
        <v>67</v>
      </c>
      <c r="C254" s="119" t="s">
        <v>49</v>
      </c>
      <c r="D254" s="97" t="s">
        <v>3</v>
      </c>
      <c r="E254" s="22"/>
      <c r="F254" s="1"/>
      <c r="G254" s="22"/>
      <c r="H254" s="22"/>
      <c r="I254" s="22"/>
      <c r="J254" s="104"/>
    </row>
    <row r="255" spans="1:11" ht="25.5" hidden="1">
      <c r="A255" s="114"/>
      <c r="B255" s="111"/>
      <c r="C255" s="120"/>
      <c r="D255" s="97" t="s">
        <v>4</v>
      </c>
      <c r="E255" s="22"/>
      <c r="F255" s="1"/>
      <c r="G255" s="22"/>
      <c r="H255" s="22"/>
      <c r="I255" s="22"/>
      <c r="J255" s="104"/>
    </row>
    <row r="256" spans="1:11" hidden="1">
      <c r="A256" s="114"/>
      <c r="B256" s="111"/>
      <c r="C256" s="120"/>
      <c r="D256" s="97" t="s">
        <v>5</v>
      </c>
      <c r="E256" s="22"/>
      <c r="F256" s="1"/>
      <c r="G256" s="1"/>
      <c r="H256" s="1"/>
      <c r="I256" s="22"/>
      <c r="J256" s="104"/>
    </row>
    <row r="257" spans="1:10" hidden="1">
      <c r="A257" s="114"/>
      <c r="B257" s="111"/>
      <c r="C257" s="120"/>
      <c r="D257" s="97" t="s">
        <v>6</v>
      </c>
      <c r="E257" s="22"/>
      <c r="F257" s="1"/>
      <c r="G257" s="22"/>
      <c r="H257" s="22"/>
      <c r="I257" s="22"/>
      <c r="J257" s="104"/>
    </row>
    <row r="258" spans="1:10" hidden="1">
      <c r="A258" s="114"/>
      <c r="B258" s="111"/>
      <c r="C258" s="120"/>
      <c r="D258" s="97" t="s">
        <v>7</v>
      </c>
      <c r="E258" s="22"/>
      <c r="F258" s="1"/>
      <c r="G258" s="22"/>
      <c r="H258" s="22"/>
      <c r="I258" s="22"/>
      <c r="J258" s="104"/>
    </row>
    <row r="259" spans="1:10" hidden="1">
      <c r="A259" s="115"/>
      <c r="B259" s="112"/>
      <c r="C259" s="121"/>
      <c r="D259" s="27" t="s">
        <v>8</v>
      </c>
      <c r="E259" s="28"/>
      <c r="F259" s="2"/>
      <c r="G259" s="2"/>
      <c r="H259" s="2"/>
      <c r="I259" s="28"/>
      <c r="J259" s="104"/>
    </row>
    <row r="260" spans="1:10" hidden="1">
      <c r="A260" s="102" t="s">
        <v>75</v>
      </c>
      <c r="B260" s="125" t="s">
        <v>47</v>
      </c>
      <c r="C260" s="127" t="s">
        <v>48</v>
      </c>
      <c r="D260" s="97" t="s">
        <v>3</v>
      </c>
      <c r="E260" s="22"/>
      <c r="F260" s="1"/>
      <c r="G260" s="22"/>
      <c r="H260" s="22"/>
      <c r="I260" s="22"/>
      <c r="J260" s="104"/>
    </row>
    <row r="261" spans="1:10" ht="25.5" hidden="1">
      <c r="A261" s="102"/>
      <c r="B261" s="125"/>
      <c r="C261" s="128"/>
      <c r="D261" s="97" t="s">
        <v>4</v>
      </c>
      <c r="E261" s="22"/>
      <c r="F261" s="1"/>
      <c r="G261" s="22"/>
      <c r="H261" s="22"/>
      <c r="I261" s="22"/>
      <c r="J261" s="104"/>
    </row>
    <row r="262" spans="1:10" hidden="1">
      <c r="A262" s="102"/>
      <c r="B262" s="125"/>
      <c r="C262" s="128"/>
      <c r="D262" s="97" t="s">
        <v>5</v>
      </c>
      <c r="E262" s="22"/>
      <c r="F262" s="22"/>
      <c r="G262" s="22"/>
      <c r="H262" s="22"/>
      <c r="I262" s="22"/>
      <c r="J262" s="104"/>
    </row>
    <row r="263" spans="1:10" hidden="1">
      <c r="A263" s="102"/>
      <c r="B263" s="125"/>
      <c r="C263" s="128"/>
      <c r="D263" s="97" t="s">
        <v>6</v>
      </c>
      <c r="E263" s="22"/>
      <c r="F263" s="1"/>
      <c r="G263" s="22"/>
      <c r="H263" s="22"/>
      <c r="I263" s="22"/>
      <c r="J263" s="104"/>
    </row>
    <row r="264" spans="1:10" hidden="1">
      <c r="A264" s="102"/>
      <c r="B264" s="125"/>
      <c r="C264" s="128"/>
      <c r="D264" s="97" t="s">
        <v>7</v>
      </c>
      <c r="E264" s="22"/>
      <c r="F264" s="1"/>
      <c r="G264" s="22"/>
      <c r="H264" s="22"/>
      <c r="I264" s="22"/>
      <c r="J264" s="104"/>
    </row>
    <row r="265" spans="1:10" hidden="1">
      <c r="A265" s="102"/>
      <c r="B265" s="125"/>
      <c r="C265" s="129"/>
      <c r="D265" s="27" t="s">
        <v>8</v>
      </c>
      <c r="E265" s="28"/>
      <c r="F265" s="2"/>
      <c r="G265" s="28"/>
      <c r="H265" s="28"/>
      <c r="I265" s="28"/>
      <c r="J265" s="104"/>
    </row>
    <row r="266" spans="1:10" ht="15" customHeight="1">
      <c r="A266" s="114" t="s">
        <v>105</v>
      </c>
      <c r="B266" s="119" t="s">
        <v>107</v>
      </c>
      <c r="C266" s="120" t="s">
        <v>48</v>
      </c>
      <c r="D266" s="95" t="s">
        <v>3</v>
      </c>
      <c r="E266" s="22">
        <f>F266+G266+H266</f>
        <v>97200</v>
      </c>
      <c r="F266" s="1">
        <v>32400</v>
      </c>
      <c r="G266" s="22">
        <v>32400</v>
      </c>
      <c r="H266" s="22">
        <v>32400</v>
      </c>
      <c r="I266" s="22">
        <v>32400</v>
      </c>
      <c r="J266" s="104"/>
    </row>
    <row r="267" spans="1:10" ht="25.5">
      <c r="A267" s="114"/>
      <c r="B267" s="120"/>
      <c r="C267" s="120"/>
      <c r="D267" s="97" t="s">
        <v>4</v>
      </c>
      <c r="E267" s="22">
        <f t="shared" ref="E267" si="120">F267+G267+H267</f>
        <v>0</v>
      </c>
      <c r="F267" s="1"/>
      <c r="G267" s="22"/>
      <c r="H267" s="22"/>
      <c r="I267" s="22"/>
      <c r="J267" s="104"/>
    </row>
    <row r="268" spans="1:10">
      <c r="A268" s="114"/>
      <c r="B268" s="120"/>
      <c r="C268" s="120"/>
      <c r="D268" s="97" t="s">
        <v>5</v>
      </c>
      <c r="E268" s="22">
        <f>F268+G268+H268</f>
        <v>0</v>
      </c>
      <c r="F268" s="22">
        <v>0</v>
      </c>
      <c r="G268" s="22"/>
      <c r="H268" s="22"/>
      <c r="I268" s="22"/>
      <c r="J268" s="104"/>
    </row>
    <row r="269" spans="1:10">
      <c r="A269" s="114"/>
      <c r="B269" s="120"/>
      <c r="C269" s="120"/>
      <c r="D269" s="97" t="s">
        <v>6</v>
      </c>
      <c r="E269" s="22">
        <f t="shared" ref="E269:E270" si="121">F269+G269+H269</f>
        <v>0</v>
      </c>
      <c r="F269" s="1"/>
      <c r="G269" s="22"/>
      <c r="H269" s="22"/>
      <c r="I269" s="22"/>
      <c r="J269" s="104"/>
    </row>
    <row r="270" spans="1:10">
      <c r="A270" s="114"/>
      <c r="B270" s="120"/>
      <c r="C270" s="120"/>
      <c r="D270" s="97" t="s">
        <v>7</v>
      </c>
      <c r="E270" s="22">
        <f t="shared" si="121"/>
        <v>0</v>
      </c>
      <c r="F270" s="1"/>
      <c r="G270" s="22"/>
      <c r="H270" s="22"/>
      <c r="I270" s="22"/>
      <c r="J270" s="104"/>
    </row>
    <row r="271" spans="1:10">
      <c r="A271" s="115"/>
      <c r="B271" s="121"/>
      <c r="C271" s="121"/>
      <c r="D271" s="27" t="s">
        <v>8</v>
      </c>
      <c r="E271" s="28">
        <f>E270+E269+E268+E267+E266</f>
        <v>97200</v>
      </c>
      <c r="F271" s="28">
        <f>F270+F269+F268+F267+F266</f>
        <v>32400</v>
      </c>
      <c r="G271" s="28">
        <f>G270+G269+G268+G267+G266</f>
        <v>32400</v>
      </c>
      <c r="H271" s="28">
        <f>H270+H269+H268+H267+H266</f>
        <v>32400</v>
      </c>
      <c r="I271" s="28">
        <f>I270+I269+I268+I267+I266</f>
        <v>32400</v>
      </c>
      <c r="J271" s="104"/>
    </row>
    <row r="272" spans="1:10" ht="15" customHeight="1">
      <c r="A272" s="114" t="s">
        <v>106</v>
      </c>
      <c r="B272" s="119" t="s">
        <v>104</v>
      </c>
      <c r="C272" s="120" t="s">
        <v>48</v>
      </c>
      <c r="D272" s="95" t="s">
        <v>3</v>
      </c>
      <c r="E272" s="22">
        <f>F272+G272+H272</f>
        <v>730800</v>
      </c>
      <c r="F272" s="1">
        <v>244800</v>
      </c>
      <c r="G272" s="22">
        <v>241200</v>
      </c>
      <c r="H272" s="22">
        <v>244800</v>
      </c>
      <c r="I272" s="22">
        <v>248400</v>
      </c>
      <c r="J272" s="104"/>
    </row>
    <row r="273" spans="1:12" ht="25.5">
      <c r="A273" s="114"/>
      <c r="B273" s="120"/>
      <c r="C273" s="120"/>
      <c r="D273" s="97" t="s">
        <v>4</v>
      </c>
      <c r="E273" s="22">
        <f t="shared" ref="E273" si="122">F273+G273+H273</f>
        <v>0</v>
      </c>
      <c r="F273" s="1"/>
      <c r="G273" s="22"/>
      <c r="H273" s="22"/>
      <c r="I273" s="22"/>
      <c r="J273" s="104"/>
    </row>
    <row r="274" spans="1:12">
      <c r="A274" s="114"/>
      <c r="B274" s="120"/>
      <c r="C274" s="120"/>
      <c r="D274" s="97" t="s">
        <v>5</v>
      </c>
      <c r="E274" s="22">
        <f>F274+G274+H274</f>
        <v>0</v>
      </c>
      <c r="F274" s="22">
        <v>0</v>
      </c>
      <c r="G274" s="22"/>
      <c r="H274" s="22"/>
      <c r="I274" s="22"/>
      <c r="J274" s="104"/>
    </row>
    <row r="275" spans="1:12">
      <c r="A275" s="114"/>
      <c r="B275" s="120"/>
      <c r="C275" s="120"/>
      <c r="D275" s="97" t="s">
        <v>6</v>
      </c>
      <c r="E275" s="22">
        <f t="shared" ref="E275:E276" si="123">F275+G275+H275</f>
        <v>0</v>
      </c>
      <c r="F275" s="1"/>
      <c r="G275" s="22"/>
      <c r="H275" s="22"/>
      <c r="I275" s="22"/>
      <c r="J275" s="104"/>
    </row>
    <row r="276" spans="1:12">
      <c r="A276" s="114"/>
      <c r="B276" s="120"/>
      <c r="C276" s="120"/>
      <c r="D276" s="97" t="s">
        <v>7</v>
      </c>
      <c r="E276" s="22">
        <f t="shared" si="123"/>
        <v>0</v>
      </c>
      <c r="F276" s="1"/>
      <c r="G276" s="22"/>
      <c r="H276" s="22"/>
      <c r="I276" s="22"/>
      <c r="J276" s="104"/>
    </row>
    <row r="277" spans="1:12">
      <c r="A277" s="115"/>
      <c r="B277" s="121"/>
      <c r="C277" s="121"/>
      <c r="D277" s="27" t="s">
        <v>8</v>
      </c>
      <c r="E277" s="28">
        <f>E276+E275+E274+E273+E272</f>
        <v>730800</v>
      </c>
      <c r="F277" s="28">
        <f>F276+F275+F274+F273+F272</f>
        <v>244800</v>
      </c>
      <c r="G277" s="28">
        <f>G276+G275+G274+G273+G272</f>
        <v>241200</v>
      </c>
      <c r="H277" s="28">
        <f>H276+H275+H274+H273+H272</f>
        <v>244800</v>
      </c>
      <c r="I277" s="28">
        <f>I276+I275+I274+I273+I272</f>
        <v>248400</v>
      </c>
      <c r="J277" s="104"/>
    </row>
    <row r="278" spans="1:12">
      <c r="A278" s="102" t="s">
        <v>38</v>
      </c>
      <c r="B278" s="125" t="s">
        <v>101</v>
      </c>
      <c r="C278" s="127" t="s">
        <v>48</v>
      </c>
      <c r="D278" s="97" t="s">
        <v>3</v>
      </c>
      <c r="E278" s="22">
        <f>F278+G278+H278</f>
        <v>0</v>
      </c>
      <c r="F278" s="1"/>
      <c r="G278" s="22"/>
      <c r="H278" s="22"/>
      <c r="I278" s="22"/>
      <c r="J278" s="104">
        <v>18</v>
      </c>
    </row>
    <row r="279" spans="1:12" ht="25.5">
      <c r="A279" s="102"/>
      <c r="B279" s="125"/>
      <c r="C279" s="128"/>
      <c r="D279" s="97" t="s">
        <v>4</v>
      </c>
      <c r="E279" s="22">
        <f t="shared" ref="E279" si="124">F279+G279+H279</f>
        <v>0</v>
      </c>
      <c r="F279" s="1"/>
      <c r="G279" s="22"/>
      <c r="H279" s="22"/>
      <c r="I279" s="22"/>
      <c r="J279" s="104"/>
    </row>
    <row r="280" spans="1:12">
      <c r="A280" s="102"/>
      <c r="B280" s="125"/>
      <c r="C280" s="128"/>
      <c r="D280" s="97" t="s">
        <v>5</v>
      </c>
      <c r="E280" s="22">
        <f>F280+G280+H280</f>
        <v>11292089</v>
      </c>
      <c r="F280" s="22">
        <v>3049599</v>
      </c>
      <c r="G280" s="22">
        <v>4121245</v>
      </c>
      <c r="H280" s="22">
        <v>4121245</v>
      </c>
      <c r="I280" s="22">
        <v>4121245</v>
      </c>
      <c r="J280" s="104"/>
    </row>
    <row r="281" spans="1:12">
      <c r="A281" s="102"/>
      <c r="B281" s="125"/>
      <c r="C281" s="128"/>
      <c r="D281" s="97" t="s">
        <v>6</v>
      </c>
      <c r="E281" s="22">
        <f t="shared" ref="E281:E282" si="125">F281+G281+H281</f>
        <v>0</v>
      </c>
      <c r="F281" s="1"/>
      <c r="G281" s="22"/>
      <c r="H281" s="22"/>
      <c r="I281" s="22"/>
      <c r="J281" s="104"/>
    </row>
    <row r="282" spans="1:12">
      <c r="A282" s="102"/>
      <c r="B282" s="125"/>
      <c r="C282" s="128"/>
      <c r="D282" s="97" t="s">
        <v>7</v>
      </c>
      <c r="E282" s="22">
        <f t="shared" si="125"/>
        <v>0</v>
      </c>
      <c r="F282" s="1"/>
      <c r="G282" s="22"/>
      <c r="H282" s="22"/>
      <c r="I282" s="22"/>
      <c r="J282" s="104"/>
    </row>
    <row r="283" spans="1:12">
      <c r="A283" s="102"/>
      <c r="B283" s="125"/>
      <c r="C283" s="129"/>
      <c r="D283" s="27" t="s">
        <v>8</v>
      </c>
      <c r="E283" s="28">
        <f>E282+E281+E280+E279+E278</f>
        <v>11292089</v>
      </c>
      <c r="F283" s="28">
        <f>F282+F281+F280+F279+F278</f>
        <v>3049599</v>
      </c>
      <c r="G283" s="28">
        <f>G282+G281+G280+G279+G278</f>
        <v>4121245</v>
      </c>
      <c r="H283" s="28">
        <f t="shared" ref="H283:I283" si="126">H282+H281+H280+H279+H278</f>
        <v>4121245</v>
      </c>
      <c r="I283" s="28">
        <f t="shared" si="126"/>
        <v>4121245</v>
      </c>
      <c r="J283" s="104"/>
    </row>
    <row r="284" spans="1:12" ht="17.25" customHeight="1">
      <c r="A284" s="113" t="s">
        <v>95</v>
      </c>
      <c r="B284" s="110" t="s">
        <v>96</v>
      </c>
      <c r="C284" s="127" t="s">
        <v>48</v>
      </c>
      <c r="D284" s="97" t="s">
        <v>3</v>
      </c>
      <c r="E284" s="65"/>
      <c r="F284" s="90">
        <v>105623</v>
      </c>
      <c r="G284" s="90"/>
      <c r="H284" s="65"/>
      <c r="I284" s="65"/>
      <c r="J284" s="116">
        <v>13</v>
      </c>
      <c r="K284" s="130"/>
      <c r="L284" s="131"/>
    </row>
    <row r="285" spans="1:12" ht="24.75" customHeight="1">
      <c r="A285" s="114"/>
      <c r="B285" s="111"/>
      <c r="C285" s="128"/>
      <c r="D285" s="97" t="s">
        <v>4</v>
      </c>
      <c r="E285" s="65"/>
      <c r="F285" s="90">
        <v>1654777</v>
      </c>
      <c r="G285" s="90"/>
      <c r="H285" s="65"/>
      <c r="I285" s="65"/>
      <c r="J285" s="122"/>
      <c r="K285" s="130"/>
      <c r="L285" s="131"/>
    </row>
    <row r="286" spans="1:12" ht="17.25" customHeight="1">
      <c r="A286" s="114"/>
      <c r="B286" s="111"/>
      <c r="C286" s="128"/>
      <c r="D286" s="97" t="s">
        <v>5</v>
      </c>
      <c r="E286" s="65"/>
      <c r="F286" s="90">
        <v>17781.82</v>
      </c>
      <c r="G286" s="90"/>
      <c r="H286" s="65"/>
      <c r="I286" s="65"/>
      <c r="J286" s="122"/>
      <c r="K286" s="130"/>
      <c r="L286" s="131"/>
    </row>
    <row r="287" spans="1:12" ht="18" customHeight="1">
      <c r="A287" s="114"/>
      <c r="B287" s="111"/>
      <c r="C287" s="128"/>
      <c r="D287" s="97" t="s">
        <v>6</v>
      </c>
      <c r="E287" s="65"/>
      <c r="F287" s="90"/>
      <c r="G287" s="90"/>
      <c r="H287" s="65"/>
      <c r="I287" s="65"/>
      <c r="J287" s="122"/>
      <c r="K287" s="130"/>
      <c r="L287" s="131"/>
    </row>
    <row r="288" spans="1:12" ht="16.5" customHeight="1">
      <c r="A288" s="114"/>
      <c r="B288" s="111"/>
      <c r="C288" s="128"/>
      <c r="D288" s="97" t="s">
        <v>7</v>
      </c>
      <c r="E288" s="65"/>
      <c r="F288" s="90"/>
      <c r="G288" s="90"/>
      <c r="H288" s="65"/>
      <c r="I288" s="65"/>
      <c r="J288" s="122"/>
      <c r="K288" s="130"/>
      <c r="L288" s="131"/>
    </row>
    <row r="289" spans="1:257" ht="15" customHeight="1">
      <c r="A289" s="115"/>
      <c r="B289" s="112"/>
      <c r="C289" s="129"/>
      <c r="D289" s="27" t="s">
        <v>8</v>
      </c>
      <c r="E289" s="92"/>
      <c r="F289" s="2">
        <f>F284+F285+F286+F287+F288</f>
        <v>1778181.82</v>
      </c>
      <c r="G289" s="2">
        <f>G284+G285+G286+G287+G288</f>
        <v>0</v>
      </c>
      <c r="H289" s="2">
        <f>H284+H285+H286+H287+H288</f>
        <v>0</v>
      </c>
      <c r="I289" s="28"/>
      <c r="J289" s="123"/>
      <c r="K289" s="130"/>
      <c r="L289" s="131"/>
    </row>
    <row r="290" spans="1:257">
      <c r="A290" s="102" t="s">
        <v>59</v>
      </c>
      <c r="B290" s="132" t="s">
        <v>60</v>
      </c>
      <c r="C290" s="127" t="s">
        <v>48</v>
      </c>
      <c r="D290" s="97" t="s">
        <v>3</v>
      </c>
      <c r="E290" s="66"/>
      <c r="F290" s="67"/>
      <c r="G290" s="67"/>
      <c r="H290" s="67"/>
      <c r="I290" s="67"/>
      <c r="J290" s="104"/>
    </row>
    <row r="291" spans="1:257" ht="25.5">
      <c r="A291" s="105"/>
      <c r="B291" s="133"/>
      <c r="C291" s="128"/>
      <c r="D291" s="97" t="s">
        <v>4</v>
      </c>
      <c r="E291" s="66"/>
      <c r="F291" s="67"/>
      <c r="G291" s="67"/>
      <c r="H291" s="67"/>
      <c r="I291" s="67"/>
      <c r="J291" s="104"/>
    </row>
    <row r="292" spans="1:257" ht="14.25" customHeight="1">
      <c r="A292" s="105"/>
      <c r="B292" s="133"/>
      <c r="C292" s="128"/>
      <c r="D292" s="97" t="s">
        <v>5</v>
      </c>
      <c r="E292" s="66"/>
      <c r="F292" s="67"/>
      <c r="G292" s="67"/>
      <c r="H292" s="67"/>
      <c r="I292" s="67"/>
      <c r="J292" s="104"/>
    </row>
    <row r="293" spans="1:257">
      <c r="A293" s="105"/>
      <c r="B293" s="133"/>
      <c r="C293" s="128"/>
      <c r="D293" s="97" t="s">
        <v>6</v>
      </c>
      <c r="E293" s="66"/>
      <c r="F293" s="67"/>
      <c r="G293" s="67"/>
      <c r="H293" s="67"/>
      <c r="I293" s="67"/>
      <c r="J293" s="104"/>
    </row>
    <row r="294" spans="1:257">
      <c r="A294" s="105"/>
      <c r="B294" s="133"/>
      <c r="C294" s="128"/>
      <c r="D294" s="97" t="s">
        <v>7</v>
      </c>
      <c r="E294" s="66"/>
      <c r="F294" s="67"/>
      <c r="G294" s="67"/>
      <c r="H294" s="67"/>
      <c r="I294" s="67"/>
      <c r="J294" s="104"/>
    </row>
    <row r="295" spans="1:257" ht="15.75" customHeight="1">
      <c r="A295" s="105"/>
      <c r="B295" s="133"/>
      <c r="C295" s="129"/>
      <c r="D295" s="27" t="s">
        <v>8</v>
      </c>
      <c r="E295" s="68"/>
      <c r="F295" s="2"/>
      <c r="G295" s="69"/>
      <c r="H295" s="69"/>
      <c r="I295" s="69"/>
      <c r="J295" s="104"/>
    </row>
    <row r="296" spans="1:257" s="44" customFormat="1" ht="15" customHeight="1">
      <c r="A296" s="113" t="s">
        <v>99</v>
      </c>
      <c r="B296" s="119" t="s">
        <v>100</v>
      </c>
      <c r="C296" s="150" t="s">
        <v>48</v>
      </c>
      <c r="D296" s="97" t="s">
        <v>3</v>
      </c>
      <c r="E296" s="22">
        <f>F296+G296+H296</f>
        <v>92067</v>
      </c>
      <c r="F296" s="1">
        <v>28600</v>
      </c>
      <c r="G296" s="22">
        <v>19723</v>
      </c>
      <c r="H296" s="22">
        <v>43744</v>
      </c>
      <c r="I296" s="22">
        <v>42219</v>
      </c>
      <c r="J296" s="116">
        <v>16</v>
      </c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F296" s="29"/>
      <c r="AG296" s="29"/>
      <c r="AH296" s="29"/>
      <c r="AI296" s="29"/>
      <c r="AJ296" s="29"/>
      <c r="AK296" s="29"/>
      <c r="AL296" s="29"/>
      <c r="AM296" s="29"/>
      <c r="AN296" s="29"/>
      <c r="AO296" s="29"/>
      <c r="AP296" s="29"/>
      <c r="AQ296" s="29"/>
      <c r="AR296" s="29"/>
      <c r="AS296" s="29"/>
      <c r="AT296" s="29"/>
      <c r="AU296" s="29"/>
      <c r="AV296" s="29"/>
      <c r="AW296" s="29"/>
      <c r="AX296" s="29"/>
      <c r="AY296" s="29"/>
      <c r="AZ296" s="29"/>
      <c r="BA296" s="29"/>
      <c r="BB296" s="29"/>
      <c r="BC296" s="29"/>
      <c r="BD296" s="29"/>
      <c r="BE296" s="29"/>
      <c r="BF296" s="29"/>
      <c r="BG296" s="29"/>
      <c r="BH296" s="29"/>
      <c r="BI296" s="29"/>
      <c r="BJ296" s="29"/>
      <c r="BK296" s="29"/>
      <c r="BL296" s="29"/>
      <c r="BM296" s="29"/>
      <c r="BN296" s="29"/>
      <c r="BO296" s="29"/>
      <c r="BP296" s="29"/>
      <c r="BQ296" s="29"/>
      <c r="BR296" s="29"/>
      <c r="BS296" s="29"/>
      <c r="BT296" s="29"/>
      <c r="BU296" s="29"/>
      <c r="BV296" s="29"/>
      <c r="BW296" s="29"/>
      <c r="BX296" s="29"/>
      <c r="BY296" s="29"/>
      <c r="BZ296" s="29"/>
      <c r="CA296" s="29"/>
      <c r="CB296" s="29"/>
      <c r="CC296" s="29"/>
      <c r="CD296" s="29"/>
      <c r="CE296" s="29"/>
      <c r="CF296" s="29"/>
      <c r="CG296" s="29"/>
      <c r="CH296" s="29"/>
      <c r="CI296" s="29"/>
      <c r="CJ296" s="29"/>
      <c r="CK296" s="29"/>
      <c r="CL296" s="29"/>
      <c r="CM296" s="29"/>
      <c r="CN296" s="29"/>
      <c r="CO296" s="29"/>
      <c r="CP296" s="29"/>
      <c r="CQ296" s="29"/>
      <c r="CR296" s="29"/>
      <c r="CS296" s="29"/>
      <c r="CT296" s="29"/>
      <c r="CU296" s="29"/>
      <c r="CV296" s="29"/>
      <c r="CW296" s="29"/>
      <c r="CX296" s="29"/>
      <c r="CY296" s="29"/>
      <c r="CZ296" s="29"/>
      <c r="DA296" s="29"/>
      <c r="DB296" s="29"/>
      <c r="DC296" s="29"/>
      <c r="DD296" s="29"/>
      <c r="DE296" s="29"/>
      <c r="DF296" s="29"/>
      <c r="DG296" s="29"/>
      <c r="DH296" s="29"/>
      <c r="DI296" s="29"/>
      <c r="DJ296" s="29"/>
      <c r="DK296" s="29"/>
      <c r="DL296" s="29"/>
      <c r="DM296" s="29"/>
      <c r="DN296" s="29"/>
      <c r="DO296" s="29"/>
      <c r="DP296" s="29"/>
      <c r="DQ296" s="29"/>
      <c r="DR296" s="29"/>
      <c r="DS296" s="29"/>
      <c r="DT296" s="29"/>
      <c r="DU296" s="29"/>
      <c r="DV296" s="29"/>
      <c r="DW296" s="29"/>
      <c r="DX296" s="29"/>
      <c r="DY296" s="29"/>
      <c r="DZ296" s="29"/>
      <c r="EA296" s="29"/>
      <c r="EB296" s="29"/>
      <c r="EC296" s="29"/>
      <c r="ED296" s="29"/>
      <c r="EE296" s="29"/>
      <c r="EF296" s="29"/>
      <c r="EG296" s="29"/>
      <c r="EH296" s="29"/>
      <c r="EI296" s="29"/>
      <c r="EJ296" s="29"/>
      <c r="EK296" s="29"/>
      <c r="EL296" s="29"/>
      <c r="EM296" s="29"/>
      <c r="EN296" s="29"/>
      <c r="EO296" s="29"/>
      <c r="EP296" s="29"/>
      <c r="EQ296" s="29"/>
      <c r="ER296" s="29"/>
      <c r="ES296" s="29"/>
      <c r="ET296" s="29"/>
      <c r="EU296" s="29"/>
      <c r="EV296" s="29"/>
      <c r="EW296" s="29"/>
      <c r="EX296" s="29"/>
      <c r="EY296" s="29"/>
      <c r="EZ296" s="29"/>
      <c r="FA296" s="29"/>
      <c r="FB296" s="29"/>
      <c r="FC296" s="29"/>
      <c r="FD296" s="29"/>
      <c r="FE296" s="29"/>
      <c r="FF296" s="29"/>
      <c r="FG296" s="29"/>
      <c r="FH296" s="29"/>
      <c r="FI296" s="29"/>
      <c r="FJ296" s="29"/>
      <c r="FK296" s="29"/>
      <c r="FL296" s="29"/>
      <c r="FM296" s="29"/>
      <c r="FN296" s="29"/>
      <c r="FO296" s="29"/>
      <c r="FP296" s="29"/>
      <c r="FQ296" s="29"/>
      <c r="FR296" s="29"/>
      <c r="FS296" s="29"/>
      <c r="FT296" s="29"/>
      <c r="FU296" s="29"/>
      <c r="FV296" s="29"/>
      <c r="FW296" s="29"/>
      <c r="FX296" s="29"/>
      <c r="FY296" s="29"/>
      <c r="FZ296" s="29"/>
      <c r="GA296" s="29"/>
      <c r="GB296" s="29"/>
      <c r="GC296" s="29"/>
      <c r="GD296" s="29"/>
      <c r="GE296" s="29"/>
      <c r="GF296" s="29"/>
      <c r="GG296" s="29"/>
      <c r="GH296" s="29"/>
      <c r="GI296" s="29"/>
      <c r="GJ296" s="29"/>
      <c r="GK296" s="29"/>
      <c r="GL296" s="29"/>
      <c r="GM296" s="29"/>
      <c r="GN296" s="29"/>
      <c r="GO296" s="29"/>
      <c r="GP296" s="29"/>
      <c r="GQ296" s="29"/>
      <c r="GR296" s="29"/>
      <c r="GS296" s="29"/>
      <c r="GT296" s="29"/>
      <c r="GU296" s="29"/>
      <c r="GV296" s="29"/>
      <c r="GW296" s="29"/>
      <c r="GX296" s="29"/>
      <c r="GY296" s="29"/>
      <c r="GZ296" s="29"/>
      <c r="HA296" s="29"/>
      <c r="HB296" s="29"/>
      <c r="HC296" s="29"/>
      <c r="HD296" s="29"/>
      <c r="HE296" s="29"/>
      <c r="HF296" s="29"/>
      <c r="HG296" s="29"/>
      <c r="HH296" s="29"/>
      <c r="HI296" s="29"/>
      <c r="HJ296" s="29"/>
      <c r="HK296" s="29"/>
      <c r="HL296" s="29"/>
      <c r="HM296" s="29"/>
      <c r="HN296" s="29"/>
      <c r="HO296" s="29"/>
      <c r="HP296" s="29"/>
      <c r="HQ296" s="29"/>
      <c r="HR296" s="29"/>
      <c r="HS296" s="29"/>
      <c r="HT296" s="29"/>
      <c r="HU296" s="29"/>
      <c r="HV296" s="29"/>
      <c r="HW296" s="29"/>
      <c r="HX296" s="29"/>
      <c r="HY296" s="29"/>
      <c r="HZ296" s="29"/>
      <c r="IA296" s="29"/>
      <c r="IB296" s="29"/>
      <c r="IC296" s="29"/>
      <c r="ID296" s="29"/>
      <c r="IE296" s="29"/>
      <c r="IF296" s="29"/>
      <c r="IG296" s="29"/>
      <c r="IH296" s="29"/>
      <c r="II296" s="29"/>
      <c r="IJ296" s="29"/>
      <c r="IK296" s="29"/>
      <c r="IL296" s="29"/>
      <c r="IM296" s="29"/>
      <c r="IN296" s="29"/>
      <c r="IO296" s="29"/>
      <c r="IP296" s="29"/>
      <c r="IQ296" s="29"/>
      <c r="IR296" s="29"/>
      <c r="IS296" s="29"/>
      <c r="IT296" s="29"/>
      <c r="IU296" s="29"/>
      <c r="IV296" s="29"/>
      <c r="IW296" s="29"/>
    </row>
    <row r="297" spans="1:257" s="44" customFormat="1" ht="28.5" customHeight="1">
      <c r="A297" s="114"/>
      <c r="B297" s="120"/>
      <c r="C297" s="107"/>
      <c r="D297" s="97" t="s">
        <v>4</v>
      </c>
      <c r="E297" s="22">
        <f t="shared" ref="E297" si="127">F297+G297+H297</f>
        <v>9109541</v>
      </c>
      <c r="F297" s="1">
        <v>2831400</v>
      </c>
      <c r="G297" s="22">
        <v>1947500</v>
      </c>
      <c r="H297" s="22">
        <v>4330641</v>
      </c>
      <c r="I297" s="22">
        <v>4179700</v>
      </c>
      <c r="J297" s="122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F297" s="29"/>
      <c r="AG297" s="29"/>
      <c r="AH297" s="29"/>
      <c r="AI297" s="29"/>
      <c r="AJ297" s="29"/>
      <c r="AK297" s="29"/>
      <c r="AL297" s="29"/>
      <c r="AM297" s="29"/>
      <c r="AN297" s="29"/>
      <c r="AO297" s="29"/>
      <c r="AP297" s="29"/>
      <c r="AQ297" s="29"/>
      <c r="AR297" s="29"/>
      <c r="AS297" s="29"/>
      <c r="AT297" s="29"/>
      <c r="AU297" s="29"/>
      <c r="AV297" s="29"/>
      <c r="AW297" s="29"/>
      <c r="AX297" s="29"/>
      <c r="AY297" s="29"/>
      <c r="AZ297" s="29"/>
      <c r="BA297" s="29"/>
      <c r="BB297" s="29"/>
      <c r="BC297" s="29"/>
      <c r="BD297" s="29"/>
      <c r="BE297" s="29"/>
      <c r="BF297" s="29"/>
      <c r="BG297" s="29"/>
      <c r="BH297" s="29"/>
      <c r="BI297" s="29"/>
      <c r="BJ297" s="29"/>
      <c r="BK297" s="29"/>
      <c r="BL297" s="29"/>
      <c r="BM297" s="29"/>
      <c r="BN297" s="29"/>
      <c r="BO297" s="29"/>
      <c r="BP297" s="29"/>
      <c r="BQ297" s="29"/>
      <c r="BR297" s="29"/>
      <c r="BS297" s="29"/>
      <c r="BT297" s="29"/>
      <c r="BU297" s="29"/>
      <c r="BV297" s="29"/>
      <c r="BW297" s="29"/>
      <c r="BX297" s="29"/>
      <c r="BY297" s="29"/>
      <c r="BZ297" s="29"/>
      <c r="CA297" s="29"/>
      <c r="CB297" s="29"/>
      <c r="CC297" s="29"/>
      <c r="CD297" s="29"/>
      <c r="CE297" s="29"/>
      <c r="CF297" s="29"/>
      <c r="CG297" s="29"/>
      <c r="CH297" s="29"/>
      <c r="CI297" s="29"/>
      <c r="CJ297" s="29"/>
      <c r="CK297" s="29"/>
      <c r="CL297" s="29"/>
      <c r="CM297" s="29"/>
      <c r="CN297" s="29"/>
      <c r="CO297" s="29"/>
      <c r="CP297" s="29"/>
      <c r="CQ297" s="29"/>
      <c r="CR297" s="29"/>
      <c r="CS297" s="29"/>
      <c r="CT297" s="29"/>
      <c r="CU297" s="29"/>
      <c r="CV297" s="29"/>
      <c r="CW297" s="29"/>
      <c r="CX297" s="29"/>
      <c r="CY297" s="29"/>
      <c r="CZ297" s="29"/>
      <c r="DA297" s="29"/>
      <c r="DB297" s="29"/>
      <c r="DC297" s="29"/>
      <c r="DD297" s="29"/>
      <c r="DE297" s="29"/>
      <c r="DF297" s="29"/>
      <c r="DG297" s="29"/>
      <c r="DH297" s="29"/>
      <c r="DI297" s="29"/>
      <c r="DJ297" s="29"/>
      <c r="DK297" s="29"/>
      <c r="DL297" s="29"/>
      <c r="DM297" s="29"/>
      <c r="DN297" s="29"/>
      <c r="DO297" s="29"/>
      <c r="DP297" s="29"/>
      <c r="DQ297" s="29"/>
      <c r="DR297" s="29"/>
      <c r="DS297" s="29"/>
      <c r="DT297" s="29"/>
      <c r="DU297" s="29"/>
      <c r="DV297" s="29"/>
      <c r="DW297" s="29"/>
      <c r="DX297" s="29"/>
      <c r="DY297" s="29"/>
      <c r="DZ297" s="29"/>
      <c r="EA297" s="29"/>
      <c r="EB297" s="29"/>
      <c r="EC297" s="29"/>
      <c r="ED297" s="29"/>
      <c r="EE297" s="29"/>
      <c r="EF297" s="29"/>
      <c r="EG297" s="29"/>
      <c r="EH297" s="29"/>
      <c r="EI297" s="29"/>
      <c r="EJ297" s="29"/>
      <c r="EK297" s="29"/>
      <c r="EL297" s="29"/>
      <c r="EM297" s="29"/>
      <c r="EN297" s="29"/>
      <c r="EO297" s="29"/>
      <c r="EP297" s="29"/>
      <c r="EQ297" s="29"/>
      <c r="ER297" s="29"/>
      <c r="ES297" s="29"/>
      <c r="ET297" s="29"/>
      <c r="EU297" s="29"/>
      <c r="EV297" s="29"/>
      <c r="EW297" s="29"/>
      <c r="EX297" s="29"/>
      <c r="EY297" s="29"/>
      <c r="EZ297" s="29"/>
      <c r="FA297" s="29"/>
      <c r="FB297" s="29"/>
      <c r="FC297" s="29"/>
      <c r="FD297" s="29"/>
      <c r="FE297" s="29"/>
      <c r="FF297" s="29"/>
      <c r="FG297" s="29"/>
      <c r="FH297" s="29"/>
      <c r="FI297" s="29"/>
      <c r="FJ297" s="29"/>
      <c r="FK297" s="29"/>
      <c r="FL297" s="29"/>
      <c r="FM297" s="29"/>
      <c r="FN297" s="29"/>
      <c r="FO297" s="29"/>
      <c r="FP297" s="29"/>
      <c r="FQ297" s="29"/>
      <c r="FR297" s="29"/>
      <c r="FS297" s="29"/>
      <c r="FT297" s="29"/>
      <c r="FU297" s="29"/>
      <c r="FV297" s="29"/>
      <c r="FW297" s="29"/>
      <c r="FX297" s="29"/>
      <c r="FY297" s="29"/>
      <c r="FZ297" s="29"/>
      <c r="GA297" s="29"/>
      <c r="GB297" s="29"/>
      <c r="GC297" s="29"/>
      <c r="GD297" s="29"/>
      <c r="GE297" s="29"/>
      <c r="GF297" s="29"/>
      <c r="GG297" s="29"/>
      <c r="GH297" s="29"/>
      <c r="GI297" s="29"/>
      <c r="GJ297" s="29"/>
      <c r="GK297" s="29"/>
      <c r="GL297" s="29"/>
      <c r="GM297" s="29"/>
      <c r="GN297" s="29"/>
      <c r="GO297" s="29"/>
      <c r="GP297" s="29"/>
      <c r="GQ297" s="29"/>
      <c r="GR297" s="29"/>
      <c r="GS297" s="29"/>
      <c r="GT297" s="29"/>
      <c r="GU297" s="29"/>
      <c r="GV297" s="29"/>
      <c r="GW297" s="29"/>
      <c r="GX297" s="29"/>
      <c r="GY297" s="29"/>
      <c r="GZ297" s="29"/>
      <c r="HA297" s="29"/>
      <c r="HB297" s="29"/>
      <c r="HC297" s="29"/>
      <c r="HD297" s="29"/>
      <c r="HE297" s="29"/>
      <c r="HF297" s="29"/>
      <c r="HG297" s="29"/>
      <c r="HH297" s="29"/>
      <c r="HI297" s="29"/>
      <c r="HJ297" s="29"/>
      <c r="HK297" s="29"/>
      <c r="HL297" s="29"/>
      <c r="HM297" s="29"/>
      <c r="HN297" s="29"/>
      <c r="HO297" s="29"/>
      <c r="HP297" s="29"/>
      <c r="HQ297" s="29"/>
      <c r="HR297" s="29"/>
      <c r="HS297" s="29"/>
      <c r="HT297" s="29"/>
      <c r="HU297" s="29"/>
      <c r="HV297" s="29"/>
      <c r="HW297" s="29"/>
      <c r="HX297" s="29"/>
      <c r="HY297" s="29"/>
      <c r="HZ297" s="29"/>
      <c r="IA297" s="29"/>
      <c r="IB297" s="29"/>
      <c r="IC297" s="29"/>
      <c r="ID297" s="29"/>
      <c r="IE297" s="29"/>
      <c r="IF297" s="29"/>
      <c r="IG297" s="29"/>
      <c r="IH297" s="29"/>
      <c r="II297" s="29"/>
      <c r="IJ297" s="29"/>
      <c r="IK297" s="29"/>
      <c r="IL297" s="29"/>
      <c r="IM297" s="29"/>
      <c r="IN297" s="29"/>
      <c r="IO297" s="29"/>
      <c r="IP297" s="29"/>
      <c r="IQ297" s="29"/>
      <c r="IR297" s="29"/>
      <c r="IS297" s="29"/>
      <c r="IT297" s="29"/>
      <c r="IU297" s="29"/>
      <c r="IV297" s="29"/>
      <c r="IW297" s="29"/>
    </row>
    <row r="298" spans="1:257" s="44" customFormat="1" ht="17.25" customHeight="1">
      <c r="A298" s="114"/>
      <c r="B298" s="120"/>
      <c r="C298" s="107"/>
      <c r="D298" s="97" t="s">
        <v>5</v>
      </c>
      <c r="E298" s="22">
        <f>F298+G298+H298</f>
        <v>92945.540000000008</v>
      </c>
      <c r="F298" s="22">
        <v>28888.89</v>
      </c>
      <c r="G298" s="22">
        <v>19870.939999999999</v>
      </c>
      <c r="H298" s="22">
        <v>44185.71</v>
      </c>
      <c r="I298" s="22">
        <v>42645.65</v>
      </c>
      <c r="J298" s="122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F298" s="29"/>
      <c r="AG298" s="29"/>
      <c r="AH298" s="29"/>
      <c r="AI298" s="29"/>
      <c r="AJ298" s="29"/>
      <c r="AK298" s="29"/>
      <c r="AL298" s="29"/>
      <c r="AM298" s="29"/>
      <c r="AN298" s="29"/>
      <c r="AO298" s="29"/>
      <c r="AP298" s="29"/>
      <c r="AQ298" s="29"/>
      <c r="AR298" s="29"/>
      <c r="AS298" s="29"/>
      <c r="AT298" s="29"/>
      <c r="AU298" s="29"/>
      <c r="AV298" s="29"/>
      <c r="AW298" s="29"/>
      <c r="AX298" s="29"/>
      <c r="AY298" s="29"/>
      <c r="AZ298" s="29"/>
      <c r="BA298" s="29"/>
      <c r="BB298" s="29"/>
      <c r="BC298" s="29"/>
      <c r="BD298" s="29"/>
      <c r="BE298" s="29"/>
      <c r="BF298" s="29"/>
      <c r="BG298" s="29"/>
      <c r="BH298" s="29"/>
      <c r="BI298" s="29"/>
      <c r="BJ298" s="29"/>
      <c r="BK298" s="29"/>
      <c r="BL298" s="29"/>
      <c r="BM298" s="29"/>
      <c r="BN298" s="29"/>
      <c r="BO298" s="29"/>
      <c r="BP298" s="29"/>
      <c r="BQ298" s="29"/>
      <c r="BR298" s="29"/>
      <c r="BS298" s="29"/>
      <c r="BT298" s="29"/>
      <c r="BU298" s="29"/>
      <c r="BV298" s="29"/>
      <c r="BW298" s="29"/>
      <c r="BX298" s="29"/>
      <c r="BY298" s="29"/>
      <c r="BZ298" s="29"/>
      <c r="CA298" s="29"/>
      <c r="CB298" s="29"/>
      <c r="CC298" s="29"/>
      <c r="CD298" s="29"/>
      <c r="CE298" s="29"/>
      <c r="CF298" s="29"/>
      <c r="CG298" s="29"/>
      <c r="CH298" s="29"/>
      <c r="CI298" s="29"/>
      <c r="CJ298" s="29"/>
      <c r="CK298" s="29"/>
      <c r="CL298" s="29"/>
      <c r="CM298" s="29"/>
      <c r="CN298" s="29"/>
      <c r="CO298" s="29"/>
      <c r="CP298" s="29"/>
      <c r="CQ298" s="29"/>
      <c r="CR298" s="29"/>
      <c r="CS298" s="29"/>
      <c r="CT298" s="29"/>
      <c r="CU298" s="29"/>
      <c r="CV298" s="29"/>
      <c r="CW298" s="29"/>
      <c r="CX298" s="29"/>
      <c r="CY298" s="29"/>
      <c r="CZ298" s="29"/>
      <c r="DA298" s="29"/>
      <c r="DB298" s="29"/>
      <c r="DC298" s="29"/>
      <c r="DD298" s="29"/>
      <c r="DE298" s="29"/>
      <c r="DF298" s="29"/>
      <c r="DG298" s="29"/>
      <c r="DH298" s="29"/>
      <c r="DI298" s="29"/>
      <c r="DJ298" s="29"/>
      <c r="DK298" s="29"/>
      <c r="DL298" s="29"/>
      <c r="DM298" s="29"/>
      <c r="DN298" s="29"/>
      <c r="DO298" s="29"/>
      <c r="DP298" s="29"/>
      <c r="DQ298" s="29"/>
      <c r="DR298" s="29"/>
      <c r="DS298" s="29"/>
      <c r="DT298" s="29"/>
      <c r="DU298" s="29"/>
      <c r="DV298" s="29"/>
      <c r="DW298" s="29"/>
      <c r="DX298" s="29"/>
      <c r="DY298" s="29"/>
      <c r="DZ298" s="29"/>
      <c r="EA298" s="29"/>
      <c r="EB298" s="29"/>
      <c r="EC298" s="29"/>
      <c r="ED298" s="29"/>
      <c r="EE298" s="29"/>
      <c r="EF298" s="29"/>
      <c r="EG298" s="29"/>
      <c r="EH298" s="29"/>
      <c r="EI298" s="29"/>
      <c r="EJ298" s="29"/>
      <c r="EK298" s="29"/>
      <c r="EL298" s="29"/>
      <c r="EM298" s="29"/>
      <c r="EN298" s="29"/>
      <c r="EO298" s="29"/>
      <c r="EP298" s="29"/>
      <c r="EQ298" s="29"/>
      <c r="ER298" s="29"/>
      <c r="ES298" s="29"/>
      <c r="ET298" s="29"/>
      <c r="EU298" s="29"/>
      <c r="EV298" s="29"/>
      <c r="EW298" s="29"/>
      <c r="EX298" s="29"/>
      <c r="EY298" s="29"/>
      <c r="EZ298" s="29"/>
      <c r="FA298" s="29"/>
      <c r="FB298" s="29"/>
      <c r="FC298" s="29"/>
      <c r="FD298" s="29"/>
      <c r="FE298" s="29"/>
      <c r="FF298" s="29"/>
      <c r="FG298" s="29"/>
      <c r="FH298" s="29"/>
      <c r="FI298" s="29"/>
      <c r="FJ298" s="29"/>
      <c r="FK298" s="29"/>
      <c r="FL298" s="29"/>
      <c r="FM298" s="29"/>
      <c r="FN298" s="29"/>
      <c r="FO298" s="29"/>
      <c r="FP298" s="29"/>
      <c r="FQ298" s="29"/>
      <c r="FR298" s="29"/>
      <c r="FS298" s="29"/>
      <c r="FT298" s="29"/>
      <c r="FU298" s="29"/>
      <c r="FV298" s="29"/>
      <c r="FW298" s="29"/>
      <c r="FX298" s="29"/>
      <c r="FY298" s="29"/>
      <c r="FZ298" s="29"/>
      <c r="GA298" s="29"/>
      <c r="GB298" s="29"/>
      <c r="GC298" s="29"/>
      <c r="GD298" s="29"/>
      <c r="GE298" s="29"/>
      <c r="GF298" s="29"/>
      <c r="GG298" s="29"/>
      <c r="GH298" s="29"/>
      <c r="GI298" s="29"/>
      <c r="GJ298" s="29"/>
      <c r="GK298" s="29"/>
      <c r="GL298" s="29"/>
      <c r="GM298" s="29"/>
      <c r="GN298" s="29"/>
      <c r="GO298" s="29"/>
      <c r="GP298" s="29"/>
      <c r="GQ298" s="29"/>
      <c r="GR298" s="29"/>
      <c r="GS298" s="29"/>
      <c r="GT298" s="29"/>
      <c r="GU298" s="29"/>
      <c r="GV298" s="29"/>
      <c r="GW298" s="29"/>
      <c r="GX298" s="29"/>
      <c r="GY298" s="29"/>
      <c r="GZ298" s="29"/>
      <c r="HA298" s="29"/>
      <c r="HB298" s="29"/>
      <c r="HC298" s="29"/>
      <c r="HD298" s="29"/>
      <c r="HE298" s="29"/>
      <c r="HF298" s="29"/>
      <c r="HG298" s="29"/>
      <c r="HH298" s="29"/>
      <c r="HI298" s="29"/>
      <c r="HJ298" s="29"/>
      <c r="HK298" s="29"/>
      <c r="HL298" s="29"/>
      <c r="HM298" s="29"/>
      <c r="HN298" s="29"/>
      <c r="HO298" s="29"/>
      <c r="HP298" s="29"/>
      <c r="HQ298" s="29"/>
      <c r="HR298" s="29"/>
      <c r="HS298" s="29"/>
      <c r="HT298" s="29"/>
      <c r="HU298" s="29"/>
      <c r="HV298" s="29"/>
      <c r="HW298" s="29"/>
      <c r="HX298" s="29"/>
      <c r="HY298" s="29"/>
      <c r="HZ298" s="29"/>
      <c r="IA298" s="29"/>
      <c r="IB298" s="29"/>
      <c r="IC298" s="29"/>
      <c r="ID298" s="29"/>
      <c r="IE298" s="29"/>
      <c r="IF298" s="29"/>
      <c r="IG298" s="29"/>
      <c r="IH298" s="29"/>
      <c r="II298" s="29"/>
      <c r="IJ298" s="29"/>
      <c r="IK298" s="29"/>
      <c r="IL298" s="29"/>
      <c r="IM298" s="29"/>
      <c r="IN298" s="29"/>
      <c r="IO298" s="29"/>
      <c r="IP298" s="29"/>
      <c r="IQ298" s="29"/>
      <c r="IR298" s="29"/>
      <c r="IS298" s="29"/>
      <c r="IT298" s="29"/>
      <c r="IU298" s="29"/>
      <c r="IV298" s="29"/>
      <c r="IW298" s="29"/>
    </row>
    <row r="299" spans="1:257" s="44" customFormat="1" ht="16.5" customHeight="1">
      <c r="A299" s="114"/>
      <c r="B299" s="120"/>
      <c r="C299" s="107"/>
      <c r="D299" s="97" t="s">
        <v>6</v>
      </c>
      <c r="E299" s="22">
        <f t="shared" ref="E299:E300" si="128">F299+G299+H299</f>
        <v>0</v>
      </c>
      <c r="F299" s="1"/>
      <c r="G299" s="22"/>
      <c r="H299" s="22"/>
      <c r="I299" s="22"/>
      <c r="J299" s="122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F299" s="29"/>
      <c r="AG299" s="29"/>
      <c r="AH299" s="29"/>
      <c r="AI299" s="29"/>
      <c r="AJ299" s="29"/>
      <c r="AK299" s="29"/>
      <c r="AL299" s="29"/>
      <c r="AM299" s="29"/>
      <c r="AN299" s="29"/>
      <c r="AO299" s="29"/>
      <c r="AP299" s="29"/>
      <c r="AQ299" s="29"/>
      <c r="AR299" s="29"/>
      <c r="AS299" s="29"/>
      <c r="AT299" s="29"/>
      <c r="AU299" s="29"/>
      <c r="AV299" s="29"/>
      <c r="AW299" s="29"/>
      <c r="AX299" s="29"/>
      <c r="AY299" s="29"/>
      <c r="AZ299" s="29"/>
      <c r="BA299" s="29"/>
      <c r="BB299" s="29"/>
      <c r="BC299" s="29"/>
      <c r="BD299" s="29"/>
      <c r="BE299" s="29"/>
      <c r="BF299" s="29"/>
      <c r="BG299" s="29"/>
      <c r="BH299" s="29"/>
      <c r="BI299" s="29"/>
      <c r="BJ299" s="29"/>
      <c r="BK299" s="29"/>
      <c r="BL299" s="29"/>
      <c r="BM299" s="29"/>
      <c r="BN299" s="29"/>
      <c r="BO299" s="29"/>
      <c r="BP299" s="29"/>
      <c r="BQ299" s="29"/>
      <c r="BR299" s="29"/>
      <c r="BS299" s="29"/>
      <c r="BT299" s="29"/>
      <c r="BU299" s="29"/>
      <c r="BV299" s="29"/>
      <c r="BW299" s="29"/>
      <c r="BX299" s="29"/>
      <c r="BY299" s="29"/>
      <c r="BZ299" s="29"/>
      <c r="CA299" s="29"/>
      <c r="CB299" s="29"/>
      <c r="CC299" s="29"/>
      <c r="CD299" s="29"/>
      <c r="CE299" s="29"/>
      <c r="CF299" s="29"/>
      <c r="CG299" s="29"/>
      <c r="CH299" s="29"/>
      <c r="CI299" s="29"/>
      <c r="CJ299" s="29"/>
      <c r="CK299" s="29"/>
      <c r="CL299" s="29"/>
      <c r="CM299" s="29"/>
      <c r="CN299" s="29"/>
      <c r="CO299" s="29"/>
      <c r="CP299" s="29"/>
      <c r="CQ299" s="29"/>
      <c r="CR299" s="29"/>
      <c r="CS299" s="29"/>
      <c r="CT299" s="29"/>
      <c r="CU299" s="29"/>
      <c r="CV299" s="29"/>
      <c r="CW299" s="29"/>
      <c r="CX299" s="29"/>
      <c r="CY299" s="29"/>
      <c r="CZ299" s="29"/>
      <c r="DA299" s="29"/>
      <c r="DB299" s="29"/>
      <c r="DC299" s="29"/>
      <c r="DD299" s="29"/>
      <c r="DE299" s="29"/>
      <c r="DF299" s="29"/>
      <c r="DG299" s="29"/>
      <c r="DH299" s="29"/>
      <c r="DI299" s="29"/>
      <c r="DJ299" s="29"/>
      <c r="DK299" s="29"/>
      <c r="DL299" s="29"/>
      <c r="DM299" s="29"/>
      <c r="DN299" s="29"/>
      <c r="DO299" s="29"/>
      <c r="DP299" s="29"/>
      <c r="DQ299" s="29"/>
      <c r="DR299" s="29"/>
      <c r="DS299" s="29"/>
      <c r="DT299" s="29"/>
      <c r="DU299" s="29"/>
      <c r="DV299" s="29"/>
      <c r="DW299" s="29"/>
      <c r="DX299" s="29"/>
      <c r="DY299" s="29"/>
      <c r="DZ299" s="29"/>
      <c r="EA299" s="29"/>
      <c r="EB299" s="29"/>
      <c r="EC299" s="29"/>
      <c r="ED299" s="29"/>
      <c r="EE299" s="29"/>
      <c r="EF299" s="29"/>
      <c r="EG299" s="29"/>
      <c r="EH299" s="29"/>
      <c r="EI299" s="29"/>
      <c r="EJ299" s="29"/>
      <c r="EK299" s="29"/>
      <c r="EL299" s="29"/>
      <c r="EM299" s="29"/>
      <c r="EN299" s="29"/>
      <c r="EO299" s="29"/>
      <c r="EP299" s="29"/>
      <c r="EQ299" s="29"/>
      <c r="ER299" s="29"/>
      <c r="ES299" s="29"/>
      <c r="ET299" s="29"/>
      <c r="EU299" s="29"/>
      <c r="EV299" s="29"/>
      <c r="EW299" s="29"/>
      <c r="EX299" s="29"/>
      <c r="EY299" s="29"/>
      <c r="EZ299" s="29"/>
      <c r="FA299" s="29"/>
      <c r="FB299" s="29"/>
      <c r="FC299" s="29"/>
      <c r="FD299" s="29"/>
      <c r="FE299" s="29"/>
      <c r="FF299" s="29"/>
      <c r="FG299" s="29"/>
      <c r="FH299" s="29"/>
      <c r="FI299" s="29"/>
      <c r="FJ299" s="29"/>
      <c r="FK299" s="29"/>
      <c r="FL299" s="29"/>
      <c r="FM299" s="29"/>
      <c r="FN299" s="29"/>
      <c r="FO299" s="29"/>
      <c r="FP299" s="29"/>
      <c r="FQ299" s="29"/>
      <c r="FR299" s="29"/>
      <c r="FS299" s="29"/>
      <c r="FT299" s="29"/>
      <c r="FU299" s="29"/>
      <c r="FV299" s="29"/>
      <c r="FW299" s="29"/>
      <c r="FX299" s="29"/>
      <c r="FY299" s="29"/>
      <c r="FZ299" s="29"/>
      <c r="GA299" s="29"/>
      <c r="GB299" s="29"/>
      <c r="GC299" s="29"/>
      <c r="GD299" s="29"/>
      <c r="GE299" s="29"/>
      <c r="GF299" s="29"/>
      <c r="GG299" s="29"/>
      <c r="GH299" s="29"/>
      <c r="GI299" s="29"/>
      <c r="GJ299" s="29"/>
      <c r="GK299" s="29"/>
      <c r="GL299" s="29"/>
      <c r="GM299" s="29"/>
      <c r="GN299" s="29"/>
      <c r="GO299" s="29"/>
      <c r="GP299" s="29"/>
      <c r="GQ299" s="29"/>
      <c r="GR299" s="29"/>
      <c r="GS299" s="29"/>
      <c r="GT299" s="29"/>
      <c r="GU299" s="29"/>
      <c r="GV299" s="29"/>
      <c r="GW299" s="29"/>
      <c r="GX299" s="29"/>
      <c r="GY299" s="29"/>
      <c r="GZ299" s="29"/>
      <c r="HA299" s="29"/>
      <c r="HB299" s="29"/>
      <c r="HC299" s="29"/>
      <c r="HD299" s="29"/>
      <c r="HE299" s="29"/>
      <c r="HF299" s="29"/>
      <c r="HG299" s="29"/>
      <c r="HH299" s="29"/>
      <c r="HI299" s="29"/>
      <c r="HJ299" s="29"/>
      <c r="HK299" s="29"/>
      <c r="HL299" s="29"/>
      <c r="HM299" s="29"/>
      <c r="HN299" s="29"/>
      <c r="HO299" s="29"/>
      <c r="HP299" s="29"/>
      <c r="HQ299" s="29"/>
      <c r="HR299" s="29"/>
      <c r="HS299" s="29"/>
      <c r="HT299" s="29"/>
      <c r="HU299" s="29"/>
      <c r="HV299" s="29"/>
      <c r="HW299" s="29"/>
      <c r="HX299" s="29"/>
      <c r="HY299" s="29"/>
      <c r="HZ299" s="29"/>
      <c r="IA299" s="29"/>
      <c r="IB299" s="29"/>
      <c r="IC299" s="29"/>
      <c r="ID299" s="29"/>
      <c r="IE299" s="29"/>
      <c r="IF299" s="29"/>
      <c r="IG299" s="29"/>
      <c r="IH299" s="29"/>
      <c r="II299" s="29"/>
      <c r="IJ299" s="29"/>
      <c r="IK299" s="29"/>
      <c r="IL299" s="29"/>
      <c r="IM299" s="29"/>
      <c r="IN299" s="29"/>
      <c r="IO299" s="29"/>
      <c r="IP299" s="29"/>
      <c r="IQ299" s="29"/>
      <c r="IR299" s="29"/>
      <c r="IS299" s="29"/>
      <c r="IT299" s="29"/>
      <c r="IU299" s="29"/>
      <c r="IV299" s="29"/>
      <c r="IW299" s="29"/>
    </row>
    <row r="300" spans="1:257" s="44" customFormat="1" ht="15.75" customHeight="1">
      <c r="A300" s="114"/>
      <c r="B300" s="120"/>
      <c r="C300" s="107"/>
      <c r="D300" s="97" t="s">
        <v>7</v>
      </c>
      <c r="E300" s="22">
        <f t="shared" si="128"/>
        <v>0</v>
      </c>
      <c r="F300" s="1"/>
      <c r="G300" s="22"/>
      <c r="H300" s="22"/>
      <c r="I300" s="22"/>
      <c r="J300" s="122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F300" s="38"/>
      <c r="AG300" s="38"/>
      <c r="AH300" s="38"/>
      <c r="AI300" s="38"/>
      <c r="AJ300" s="38"/>
      <c r="AK300" s="38"/>
      <c r="AL300" s="38"/>
      <c r="AM300" s="38"/>
      <c r="AN300" s="38"/>
      <c r="AO300" s="38"/>
      <c r="AP300" s="38"/>
      <c r="AQ300" s="38"/>
      <c r="AR300" s="38"/>
      <c r="AS300" s="38"/>
      <c r="AT300" s="38"/>
      <c r="AU300" s="38"/>
      <c r="AV300" s="38"/>
      <c r="AW300" s="38"/>
      <c r="AX300" s="38"/>
      <c r="AY300" s="38"/>
      <c r="AZ300" s="38"/>
      <c r="BA300" s="38"/>
      <c r="BB300" s="38"/>
      <c r="BC300" s="38"/>
      <c r="BD300" s="38"/>
      <c r="BE300" s="38"/>
      <c r="BF300" s="38"/>
      <c r="BG300" s="38"/>
      <c r="BH300" s="38"/>
      <c r="BI300" s="38"/>
      <c r="BJ300" s="38"/>
      <c r="BK300" s="38"/>
      <c r="BL300" s="38"/>
      <c r="BM300" s="38"/>
      <c r="BN300" s="38"/>
      <c r="BO300" s="38"/>
      <c r="BP300" s="38"/>
      <c r="BQ300" s="38"/>
      <c r="BR300" s="38"/>
      <c r="BS300" s="38"/>
      <c r="BT300" s="38"/>
      <c r="BU300" s="38"/>
      <c r="BV300" s="38"/>
      <c r="BW300" s="38"/>
      <c r="BX300" s="38"/>
      <c r="BY300" s="38"/>
      <c r="BZ300" s="38"/>
      <c r="CA300" s="38"/>
      <c r="CB300" s="38"/>
      <c r="CC300" s="38"/>
      <c r="CD300" s="38"/>
      <c r="CE300" s="38"/>
      <c r="CF300" s="38"/>
      <c r="CG300" s="38"/>
      <c r="CH300" s="38"/>
      <c r="CI300" s="38"/>
      <c r="CJ300" s="38"/>
      <c r="CK300" s="38"/>
      <c r="CL300" s="38"/>
      <c r="CM300" s="38"/>
      <c r="CN300" s="38"/>
      <c r="CO300" s="38"/>
      <c r="CP300" s="38"/>
      <c r="CQ300" s="38"/>
      <c r="CR300" s="38"/>
      <c r="CS300" s="38"/>
      <c r="CT300" s="38"/>
      <c r="CU300" s="38"/>
      <c r="CV300" s="38"/>
      <c r="CW300" s="38"/>
      <c r="CX300" s="38"/>
      <c r="CY300" s="38"/>
      <c r="CZ300" s="38"/>
      <c r="DA300" s="38"/>
      <c r="DB300" s="38"/>
      <c r="DC300" s="38"/>
      <c r="DD300" s="38"/>
      <c r="DE300" s="38"/>
      <c r="DF300" s="38"/>
      <c r="DG300" s="38"/>
      <c r="DH300" s="38"/>
      <c r="DI300" s="38"/>
      <c r="DJ300" s="38"/>
      <c r="DK300" s="38"/>
      <c r="DL300" s="38"/>
      <c r="DM300" s="38"/>
      <c r="DN300" s="38"/>
      <c r="DO300" s="38"/>
      <c r="DP300" s="38"/>
      <c r="DQ300" s="38"/>
      <c r="DR300" s="38"/>
      <c r="DS300" s="38"/>
      <c r="DT300" s="38"/>
      <c r="DU300" s="38"/>
      <c r="DV300" s="38"/>
      <c r="DW300" s="38"/>
      <c r="DX300" s="38"/>
      <c r="DY300" s="38"/>
      <c r="DZ300" s="38"/>
      <c r="EA300" s="38"/>
      <c r="EB300" s="38"/>
      <c r="EC300" s="38"/>
      <c r="ED300" s="38"/>
      <c r="EE300" s="38"/>
      <c r="EF300" s="38"/>
      <c r="EG300" s="38"/>
      <c r="EH300" s="38"/>
      <c r="EI300" s="38"/>
      <c r="EJ300" s="38"/>
      <c r="EK300" s="38"/>
      <c r="EL300" s="38"/>
      <c r="EM300" s="38"/>
      <c r="EN300" s="38"/>
      <c r="EO300" s="38"/>
      <c r="EP300" s="38"/>
      <c r="EQ300" s="38"/>
      <c r="ER300" s="38"/>
      <c r="ES300" s="38"/>
      <c r="ET300" s="38"/>
      <c r="EU300" s="38"/>
      <c r="EV300" s="38"/>
      <c r="EW300" s="38"/>
      <c r="EX300" s="38"/>
      <c r="EY300" s="38"/>
      <c r="EZ300" s="38"/>
      <c r="FA300" s="38"/>
      <c r="FB300" s="38"/>
      <c r="FC300" s="38"/>
      <c r="FD300" s="38"/>
      <c r="FE300" s="38"/>
      <c r="FF300" s="38"/>
      <c r="FG300" s="38"/>
      <c r="FH300" s="38"/>
      <c r="FI300" s="38"/>
      <c r="FJ300" s="38"/>
      <c r="FK300" s="38"/>
      <c r="FL300" s="38"/>
      <c r="FM300" s="38"/>
      <c r="FN300" s="38"/>
      <c r="FO300" s="38"/>
      <c r="FP300" s="38"/>
      <c r="FQ300" s="38"/>
      <c r="FR300" s="38"/>
      <c r="FS300" s="38"/>
      <c r="FT300" s="38"/>
      <c r="FU300" s="38"/>
      <c r="FV300" s="38"/>
      <c r="FW300" s="38"/>
      <c r="FX300" s="38"/>
      <c r="FY300" s="38"/>
      <c r="FZ300" s="38"/>
      <c r="GA300" s="38"/>
      <c r="GB300" s="38"/>
      <c r="GC300" s="38"/>
      <c r="GD300" s="38"/>
      <c r="GE300" s="38"/>
      <c r="GF300" s="38"/>
      <c r="GG300" s="38"/>
      <c r="GH300" s="38"/>
      <c r="GI300" s="38"/>
      <c r="GJ300" s="38"/>
      <c r="GK300" s="38"/>
      <c r="GL300" s="38"/>
      <c r="GM300" s="38"/>
      <c r="GN300" s="38"/>
      <c r="GO300" s="38"/>
      <c r="GP300" s="38"/>
      <c r="GQ300" s="38"/>
      <c r="GR300" s="38"/>
      <c r="GS300" s="38"/>
      <c r="GT300" s="38"/>
      <c r="GU300" s="38"/>
      <c r="GV300" s="38"/>
      <c r="GW300" s="38"/>
      <c r="GX300" s="38"/>
      <c r="GY300" s="38"/>
      <c r="GZ300" s="38"/>
      <c r="HA300" s="38"/>
      <c r="HB300" s="38"/>
      <c r="HC300" s="38"/>
      <c r="HD300" s="38"/>
      <c r="HE300" s="38"/>
      <c r="HF300" s="38"/>
      <c r="HG300" s="38"/>
      <c r="HH300" s="38"/>
      <c r="HI300" s="38"/>
      <c r="HJ300" s="38"/>
      <c r="HK300" s="38"/>
      <c r="HL300" s="38"/>
      <c r="HM300" s="38"/>
      <c r="HN300" s="38"/>
      <c r="HO300" s="38"/>
      <c r="HP300" s="38"/>
      <c r="HQ300" s="38"/>
      <c r="HR300" s="38"/>
      <c r="HS300" s="38"/>
      <c r="HT300" s="38"/>
      <c r="HU300" s="38"/>
      <c r="HV300" s="38"/>
      <c r="HW300" s="38"/>
      <c r="HX300" s="38"/>
      <c r="HY300" s="38"/>
      <c r="HZ300" s="38"/>
      <c r="IA300" s="38"/>
      <c r="IB300" s="38"/>
      <c r="IC300" s="38"/>
      <c r="ID300" s="38"/>
      <c r="IE300" s="38"/>
      <c r="IF300" s="38"/>
      <c r="IG300" s="38"/>
      <c r="IH300" s="38"/>
      <c r="II300" s="38"/>
      <c r="IJ300" s="38"/>
      <c r="IK300" s="38"/>
      <c r="IL300" s="38"/>
      <c r="IM300" s="38"/>
      <c r="IN300" s="38"/>
      <c r="IO300" s="38"/>
      <c r="IP300" s="38"/>
      <c r="IQ300" s="38"/>
      <c r="IR300" s="38"/>
      <c r="IS300" s="38"/>
      <c r="IT300" s="38"/>
      <c r="IU300" s="38"/>
      <c r="IV300" s="38"/>
      <c r="IW300" s="38"/>
    </row>
    <row r="301" spans="1:257" ht="16.5" customHeight="1">
      <c r="A301" s="115"/>
      <c r="B301" s="121"/>
      <c r="C301" s="107"/>
      <c r="D301" s="27" t="s">
        <v>8</v>
      </c>
      <c r="E301" s="28">
        <f>E300+E299+E298+E297+E296</f>
        <v>9294553.5399999991</v>
      </c>
      <c r="F301" s="28">
        <f>F300+F299+F298+F297+F296</f>
        <v>2888888.89</v>
      </c>
      <c r="G301" s="28">
        <f>G300+G299+G298+G297+G296</f>
        <v>1987093.94</v>
      </c>
      <c r="H301" s="28">
        <f>H300+H299+H298+H297+H296</f>
        <v>4418570.71</v>
      </c>
      <c r="I301" s="28">
        <f>I300+I299+I298+I297+I296</f>
        <v>4264564.6500000004</v>
      </c>
      <c r="J301" s="123"/>
      <c r="K301" s="25"/>
      <c r="L301" s="25"/>
      <c r="M301" s="25"/>
      <c r="N301" s="26"/>
      <c r="O301" s="26"/>
    </row>
    <row r="302" spans="1:257" ht="17.25" hidden="1" customHeight="1">
      <c r="A302" s="102" t="s">
        <v>59</v>
      </c>
      <c r="B302" s="103" t="s">
        <v>60</v>
      </c>
      <c r="C302" s="107"/>
      <c r="D302" s="97" t="s">
        <v>3</v>
      </c>
      <c r="E302" s="22">
        <f>F302+G302+H302</f>
        <v>0</v>
      </c>
      <c r="F302" s="22"/>
      <c r="G302" s="28"/>
      <c r="H302" s="28"/>
      <c r="I302" s="28"/>
      <c r="J302" s="104">
        <v>2</v>
      </c>
      <c r="K302" s="25"/>
      <c r="L302" s="25"/>
      <c r="M302" s="25"/>
      <c r="N302" s="26"/>
      <c r="O302" s="26"/>
    </row>
    <row r="303" spans="1:257" ht="26.25" hidden="1" customHeight="1">
      <c r="A303" s="109"/>
      <c r="B303" s="106"/>
      <c r="C303" s="108"/>
      <c r="D303" s="97" t="s">
        <v>4</v>
      </c>
      <c r="E303" s="22">
        <f t="shared" ref="E303" si="129">F303+G303+H303</f>
        <v>0</v>
      </c>
      <c r="F303" s="22"/>
      <c r="G303" s="28"/>
      <c r="H303" s="28"/>
      <c r="I303" s="28"/>
      <c r="J303" s="126"/>
      <c r="K303" s="25"/>
      <c r="L303" s="25"/>
      <c r="M303" s="25"/>
      <c r="N303" s="26"/>
      <c r="O303" s="26"/>
    </row>
    <row r="304" spans="1:257" ht="14.25" hidden="1" customHeight="1">
      <c r="A304" s="109"/>
      <c r="B304" s="106"/>
      <c r="C304" s="108"/>
      <c r="D304" s="97" t="s">
        <v>5</v>
      </c>
      <c r="E304" s="22">
        <f>F304+G304+H304</f>
        <v>0</v>
      </c>
      <c r="F304" s="22"/>
      <c r="G304" s="28"/>
      <c r="H304" s="28"/>
      <c r="I304" s="28"/>
      <c r="J304" s="126"/>
      <c r="K304" s="25"/>
      <c r="L304" s="25"/>
      <c r="M304" s="25"/>
      <c r="N304" s="26"/>
      <c r="O304" s="26"/>
    </row>
    <row r="305" spans="1:15" ht="15" hidden="1" customHeight="1">
      <c r="A305" s="109"/>
      <c r="B305" s="106"/>
      <c r="C305" s="108"/>
      <c r="D305" s="97" t="s">
        <v>6</v>
      </c>
      <c r="E305" s="22">
        <f t="shared" ref="E305:E306" si="130">F305+G305+H305</f>
        <v>0</v>
      </c>
      <c r="F305" s="28"/>
      <c r="G305" s="28"/>
      <c r="H305" s="28"/>
      <c r="I305" s="28"/>
      <c r="J305" s="126"/>
      <c r="K305" s="25"/>
      <c r="L305" s="25"/>
      <c r="M305" s="25"/>
      <c r="N305" s="26"/>
      <c r="O305" s="26"/>
    </row>
    <row r="306" spans="1:15" ht="15.75" hidden="1" customHeight="1">
      <c r="A306" s="109"/>
      <c r="B306" s="106"/>
      <c r="C306" s="108"/>
      <c r="D306" s="97" t="s">
        <v>7</v>
      </c>
      <c r="E306" s="22">
        <f t="shared" si="130"/>
        <v>0</v>
      </c>
      <c r="F306" s="24"/>
      <c r="G306" s="24"/>
      <c r="H306" s="24"/>
      <c r="I306" s="24"/>
      <c r="J306" s="126"/>
      <c r="K306" s="25"/>
      <c r="L306" s="25"/>
      <c r="M306" s="25"/>
      <c r="N306" s="26"/>
      <c r="O306" s="26"/>
    </row>
    <row r="307" spans="1:15" ht="15" hidden="1" customHeight="1">
      <c r="A307" s="109"/>
      <c r="B307" s="106"/>
      <c r="C307" s="108"/>
      <c r="D307" s="27" t="s">
        <v>8</v>
      </c>
      <c r="E307" s="28">
        <f>E306+E305+E304+E303+E302</f>
        <v>0</v>
      </c>
      <c r="F307" s="28">
        <f>F306+F305+F304+F303+F302</f>
        <v>0</v>
      </c>
      <c r="G307" s="28">
        <f>G306+G305+G304+G303+G302</f>
        <v>0</v>
      </c>
      <c r="H307" s="28">
        <f>H306+H305+H304+H303+H302</f>
        <v>0</v>
      </c>
      <c r="I307" s="28"/>
      <c r="J307" s="126"/>
      <c r="K307" s="25"/>
      <c r="L307" s="25"/>
      <c r="M307" s="25"/>
      <c r="N307" s="26"/>
      <c r="O307" s="26"/>
    </row>
    <row r="308" spans="1:15" ht="26.25" customHeight="1">
      <c r="A308" s="56"/>
      <c r="B308" s="57"/>
      <c r="C308" s="58"/>
      <c r="D308" s="38"/>
      <c r="E308" s="39"/>
      <c r="F308" s="39"/>
      <c r="G308" s="39"/>
      <c r="H308" s="39"/>
      <c r="I308" s="39"/>
      <c r="J308" s="79"/>
      <c r="K308" s="25"/>
      <c r="L308" s="25"/>
      <c r="M308" s="25"/>
      <c r="N308" s="26"/>
      <c r="O308" s="26"/>
    </row>
    <row r="309" spans="1:15" ht="26.25" customHeight="1">
      <c r="A309" s="56"/>
      <c r="B309" s="57"/>
      <c r="C309" s="58"/>
      <c r="D309" s="38"/>
      <c r="E309" s="39"/>
      <c r="F309" s="39"/>
      <c r="G309" s="39"/>
      <c r="H309" s="39"/>
      <c r="I309" s="39"/>
      <c r="J309" s="79"/>
      <c r="K309" s="25"/>
      <c r="L309" s="25"/>
      <c r="M309" s="25"/>
      <c r="N309" s="26"/>
      <c r="O309" s="26"/>
    </row>
    <row r="310" spans="1:15" ht="26.25" customHeight="1">
      <c r="A310" s="56"/>
      <c r="B310" s="57"/>
      <c r="C310" s="58"/>
      <c r="D310" s="38"/>
      <c r="E310" s="39"/>
      <c r="F310" s="39"/>
      <c r="G310" s="39"/>
      <c r="H310" s="39"/>
      <c r="I310" s="39"/>
      <c r="J310" s="79"/>
      <c r="K310" s="25"/>
      <c r="L310" s="25"/>
      <c r="M310" s="25"/>
      <c r="N310" s="26"/>
      <c r="O310" s="26"/>
    </row>
    <row r="311" spans="1:15" ht="29.25" customHeight="1">
      <c r="A311" s="141" t="s">
        <v>113</v>
      </c>
      <c r="B311" s="142"/>
      <c r="C311" s="59"/>
      <c r="D311" s="60"/>
      <c r="E311" s="60"/>
      <c r="F311" s="60"/>
      <c r="G311" s="60"/>
      <c r="H311" s="60"/>
      <c r="I311" s="60"/>
      <c r="J311" s="61"/>
      <c r="K311" s="61"/>
      <c r="L311" s="60"/>
      <c r="M311" s="60"/>
      <c r="N311" s="26"/>
      <c r="O311" s="26"/>
    </row>
    <row r="312" spans="1:15" ht="16.5">
      <c r="A312" s="142"/>
      <c r="B312" s="142"/>
      <c r="C312" s="60"/>
      <c r="D312" s="60"/>
      <c r="E312" s="60"/>
      <c r="F312" s="60"/>
      <c r="G312" s="60"/>
      <c r="H312" s="60"/>
      <c r="I312" s="60"/>
      <c r="J312" s="61" t="s">
        <v>114</v>
      </c>
      <c r="K312" s="61"/>
      <c r="L312" s="60"/>
      <c r="M312" s="60"/>
      <c r="N312" s="26"/>
      <c r="O312" s="26"/>
    </row>
    <row r="313" spans="1:15" ht="17.25" customHeight="1">
      <c r="A313" s="60"/>
      <c r="B313" s="60"/>
      <c r="C313" s="60"/>
      <c r="D313" s="60"/>
      <c r="E313" s="60"/>
      <c r="F313" s="60"/>
      <c r="G313" s="60"/>
      <c r="H313" s="60"/>
      <c r="I313" s="60"/>
      <c r="J313" s="61"/>
      <c r="K313" s="61"/>
      <c r="L313" s="60"/>
      <c r="M313" s="60"/>
      <c r="N313" s="26"/>
      <c r="O313" s="26"/>
    </row>
    <row r="314" spans="1:15" ht="25.5" customHeight="1">
      <c r="A314" s="143" t="s">
        <v>66</v>
      </c>
      <c r="B314" s="143"/>
      <c r="C314" s="60"/>
      <c r="D314" s="60"/>
      <c r="E314" s="60"/>
      <c r="F314" s="60"/>
      <c r="G314" s="60"/>
      <c r="H314" s="60"/>
      <c r="I314" s="60"/>
      <c r="J314" s="61"/>
      <c r="K314" s="61"/>
      <c r="L314" s="60"/>
      <c r="M314" s="60"/>
      <c r="N314" s="26"/>
      <c r="O314" s="26"/>
    </row>
    <row r="315" spans="1:15" ht="23.25" customHeight="1">
      <c r="A315" s="45"/>
      <c r="B315" s="55"/>
      <c r="C315" s="55"/>
      <c r="D315" s="48"/>
      <c r="E315" s="47"/>
      <c r="F315" s="54"/>
      <c r="G315" s="46"/>
      <c r="H315" s="46"/>
      <c r="I315" s="46"/>
      <c r="J315" s="80"/>
      <c r="K315" s="25"/>
      <c r="L315" s="25"/>
      <c r="M315" s="25"/>
      <c r="N315" s="26"/>
      <c r="O315" s="26"/>
    </row>
    <row r="316" spans="1:15" ht="23.25" customHeight="1">
      <c r="A316" s="45"/>
      <c r="B316" s="55"/>
      <c r="C316" s="55"/>
      <c r="D316" s="48"/>
      <c r="E316" s="47"/>
      <c r="F316" s="54"/>
      <c r="G316" s="46"/>
      <c r="H316" s="46"/>
      <c r="I316" s="46"/>
      <c r="J316" s="80"/>
      <c r="K316" s="25"/>
      <c r="L316" s="25"/>
      <c r="M316" s="25"/>
      <c r="N316" s="26"/>
      <c r="O316" s="26"/>
    </row>
    <row r="317" spans="1:15" ht="23.25" customHeight="1">
      <c r="A317" s="45"/>
      <c r="B317" s="55"/>
      <c r="C317" s="55"/>
      <c r="D317" s="48"/>
      <c r="E317" s="47"/>
      <c r="F317" s="54"/>
      <c r="G317" s="46"/>
      <c r="H317" s="46"/>
      <c r="I317" s="46"/>
      <c r="J317" s="80"/>
      <c r="K317" s="25"/>
      <c r="L317" s="25"/>
      <c r="M317" s="25"/>
      <c r="N317" s="26"/>
      <c r="O317" s="26"/>
    </row>
    <row r="318" spans="1:15" ht="15.75" customHeight="1">
      <c r="A318" s="45"/>
      <c r="B318" s="25"/>
      <c r="C318" s="25"/>
      <c r="D318" s="25"/>
      <c r="E318" s="46"/>
      <c r="F318" s="54"/>
      <c r="G318" s="46"/>
      <c r="H318" s="46"/>
      <c r="I318" s="46"/>
      <c r="J318" s="80"/>
      <c r="K318" s="25"/>
      <c r="L318" s="25"/>
      <c r="M318" s="25"/>
      <c r="N318" s="26"/>
      <c r="O318" s="26"/>
    </row>
    <row r="319" spans="1:15">
      <c r="A319" s="45"/>
      <c r="B319" s="25"/>
      <c r="C319" s="25"/>
      <c r="D319" s="25"/>
      <c r="E319" s="46"/>
      <c r="F319" s="46"/>
      <c r="G319" s="46"/>
      <c r="H319" s="46"/>
      <c r="I319" s="46"/>
      <c r="J319" s="80"/>
      <c r="K319" s="25"/>
      <c r="L319" s="25"/>
      <c r="M319" s="25"/>
      <c r="N319" s="26"/>
      <c r="O319" s="26"/>
    </row>
    <row r="320" spans="1:15">
      <c r="A320" s="45"/>
      <c r="B320" s="25"/>
      <c r="C320" s="25"/>
      <c r="D320" s="25"/>
      <c r="E320" s="46"/>
      <c r="F320" s="46"/>
      <c r="G320" s="46"/>
      <c r="H320" s="46"/>
      <c r="I320" s="46"/>
      <c r="J320" s="80"/>
      <c r="K320" s="25"/>
      <c r="L320" s="25"/>
      <c r="M320" s="25"/>
      <c r="N320" s="26"/>
      <c r="O320" s="26"/>
    </row>
    <row r="321" spans="1:15">
      <c r="A321" s="45"/>
      <c r="B321" s="25"/>
      <c r="C321" s="25"/>
      <c r="D321" s="25"/>
      <c r="E321" s="46"/>
      <c r="F321" s="46"/>
      <c r="G321" s="46"/>
      <c r="H321" s="46"/>
      <c r="I321" s="46"/>
      <c r="J321" s="80"/>
      <c r="K321" s="25"/>
      <c r="L321" s="25"/>
      <c r="M321" s="25"/>
      <c r="N321" s="26"/>
      <c r="O321" s="26"/>
    </row>
    <row r="322" spans="1:15">
      <c r="A322" s="45"/>
      <c r="B322" s="25"/>
      <c r="C322" s="25"/>
      <c r="D322" s="25"/>
      <c r="E322" s="46"/>
      <c r="F322" s="46"/>
      <c r="G322" s="46"/>
      <c r="H322" s="46"/>
      <c r="I322" s="46"/>
      <c r="J322" s="80"/>
      <c r="K322" s="25"/>
      <c r="L322" s="25"/>
      <c r="M322" s="25"/>
      <c r="N322" s="26"/>
      <c r="O322" s="26"/>
    </row>
    <row r="323" spans="1:15">
      <c r="A323" s="45"/>
      <c r="B323" s="25"/>
      <c r="C323" s="25"/>
      <c r="D323" s="25"/>
      <c r="E323" s="46"/>
      <c r="F323" s="46"/>
      <c r="G323" s="46"/>
      <c r="H323" s="46"/>
      <c r="I323" s="46"/>
      <c r="J323" s="80"/>
      <c r="K323" s="25"/>
      <c r="L323" s="25"/>
      <c r="M323" s="25"/>
      <c r="N323" s="26"/>
      <c r="O323" s="26"/>
    </row>
    <row r="324" spans="1:15">
      <c r="A324" s="45"/>
      <c r="B324" s="25"/>
      <c r="C324" s="25"/>
      <c r="D324" s="25"/>
      <c r="E324" s="46"/>
      <c r="F324" s="46"/>
      <c r="G324" s="46"/>
      <c r="H324" s="46"/>
      <c r="I324" s="46"/>
      <c r="J324" s="80"/>
      <c r="K324" s="25"/>
      <c r="L324" s="25"/>
      <c r="M324" s="25"/>
      <c r="N324" s="26"/>
      <c r="O324" s="26"/>
    </row>
    <row r="325" spans="1:15">
      <c r="A325" s="45"/>
      <c r="B325" s="25"/>
      <c r="C325" s="25"/>
      <c r="D325" s="25"/>
      <c r="E325" s="46"/>
      <c r="F325" s="46"/>
      <c r="G325" s="46"/>
      <c r="H325" s="46"/>
      <c r="I325" s="46"/>
      <c r="J325" s="80"/>
      <c r="K325" s="25"/>
      <c r="L325" s="25"/>
      <c r="M325" s="25"/>
      <c r="N325" s="26"/>
      <c r="O325" s="26"/>
    </row>
    <row r="326" spans="1:15">
      <c r="A326" s="45"/>
      <c r="B326" s="25"/>
      <c r="C326" s="25"/>
      <c r="D326" s="25"/>
      <c r="E326" s="46"/>
      <c r="F326" s="46"/>
      <c r="G326" s="46"/>
      <c r="H326" s="46"/>
      <c r="I326" s="46"/>
      <c r="J326" s="80"/>
      <c r="K326" s="25"/>
      <c r="L326" s="25"/>
      <c r="M326" s="25"/>
      <c r="N326" s="26"/>
      <c r="O326" s="26"/>
    </row>
    <row r="327" spans="1:15">
      <c r="A327" s="45"/>
      <c r="B327" s="25"/>
      <c r="C327" s="25"/>
      <c r="D327" s="25"/>
      <c r="E327" s="46"/>
      <c r="F327" s="46"/>
      <c r="G327" s="46"/>
      <c r="H327" s="46"/>
      <c r="I327" s="46"/>
      <c r="J327" s="80"/>
      <c r="K327" s="25"/>
      <c r="L327" s="25"/>
      <c r="M327" s="25"/>
      <c r="N327" s="26"/>
      <c r="O327" s="26"/>
    </row>
    <row r="328" spans="1:15">
      <c r="A328" s="45"/>
      <c r="B328" s="25"/>
      <c r="C328" s="25"/>
      <c r="D328" s="25"/>
      <c r="E328" s="46"/>
      <c r="F328" s="46"/>
      <c r="G328" s="46"/>
      <c r="H328" s="46"/>
      <c r="I328" s="46"/>
      <c r="J328" s="80"/>
      <c r="K328" s="25"/>
      <c r="L328" s="25"/>
      <c r="M328" s="25"/>
      <c r="N328" s="26"/>
      <c r="O328" s="26"/>
    </row>
    <row r="329" spans="1:15">
      <c r="A329" s="45"/>
      <c r="B329" s="25"/>
      <c r="C329" s="25"/>
      <c r="D329" s="25"/>
      <c r="E329" s="46"/>
      <c r="F329" s="46"/>
      <c r="G329" s="46"/>
      <c r="H329" s="46"/>
      <c r="I329" s="46"/>
      <c r="J329" s="80"/>
      <c r="K329" s="25"/>
      <c r="L329" s="25"/>
      <c r="M329" s="25"/>
      <c r="N329" s="26"/>
      <c r="O329" s="26"/>
    </row>
    <row r="330" spans="1:15">
      <c r="A330" s="45"/>
      <c r="B330" s="25"/>
      <c r="C330" s="25"/>
      <c r="D330" s="25"/>
      <c r="E330" s="46"/>
      <c r="F330" s="46"/>
      <c r="G330" s="46"/>
      <c r="H330" s="46"/>
      <c r="I330" s="46"/>
      <c r="J330" s="80"/>
      <c r="K330" s="25"/>
      <c r="L330" s="25"/>
      <c r="M330" s="25"/>
      <c r="N330" s="26"/>
      <c r="O330" s="26"/>
    </row>
    <row r="331" spans="1:15">
      <c r="A331" s="45"/>
      <c r="B331" s="25"/>
      <c r="C331" s="25"/>
      <c r="D331" s="25"/>
      <c r="E331" s="46"/>
      <c r="F331" s="46"/>
      <c r="G331" s="46"/>
      <c r="H331" s="46"/>
      <c r="I331" s="46"/>
      <c r="J331" s="80"/>
      <c r="K331" s="25"/>
      <c r="L331" s="25"/>
      <c r="M331" s="25"/>
      <c r="N331" s="26"/>
      <c r="O331" s="26"/>
    </row>
    <row r="332" spans="1:15">
      <c r="A332" s="45"/>
      <c r="B332" s="25"/>
      <c r="C332" s="25"/>
      <c r="D332" s="25"/>
      <c r="E332" s="46"/>
      <c r="F332" s="46"/>
      <c r="G332" s="46"/>
      <c r="H332" s="46"/>
      <c r="I332" s="46"/>
      <c r="J332" s="80"/>
      <c r="K332" s="25"/>
      <c r="L332" s="25"/>
      <c r="M332" s="25"/>
      <c r="N332" s="26"/>
      <c r="O332" s="26"/>
    </row>
    <row r="333" spans="1:15">
      <c r="A333" s="45"/>
      <c r="B333" s="25"/>
      <c r="C333" s="25"/>
      <c r="D333" s="25"/>
      <c r="E333" s="46"/>
      <c r="F333" s="46"/>
      <c r="G333" s="46"/>
      <c r="H333" s="46"/>
      <c r="I333" s="46"/>
      <c r="J333" s="80"/>
      <c r="K333" s="25"/>
      <c r="L333" s="25"/>
      <c r="M333" s="25"/>
      <c r="N333" s="26"/>
      <c r="O333" s="26"/>
    </row>
    <row r="334" spans="1:15">
      <c r="A334" s="45"/>
      <c r="B334" s="25"/>
      <c r="C334" s="25"/>
      <c r="D334" s="25"/>
      <c r="E334" s="46"/>
      <c r="F334" s="46"/>
      <c r="G334" s="46"/>
      <c r="H334" s="46"/>
      <c r="I334" s="46"/>
      <c r="J334" s="80"/>
      <c r="K334" s="25"/>
      <c r="L334" s="25"/>
      <c r="M334" s="25"/>
      <c r="N334" s="26"/>
      <c r="O334" s="26"/>
    </row>
    <row r="335" spans="1:15">
      <c r="A335" s="45"/>
      <c r="B335" s="25"/>
      <c r="C335" s="25"/>
      <c r="D335" s="25"/>
      <c r="E335" s="46"/>
      <c r="F335" s="46"/>
      <c r="G335" s="46"/>
      <c r="H335" s="46"/>
      <c r="I335" s="46"/>
      <c r="J335" s="80"/>
      <c r="K335" s="25"/>
      <c r="L335" s="25"/>
      <c r="M335" s="25"/>
      <c r="N335" s="26"/>
      <c r="O335" s="26"/>
    </row>
    <row r="336" spans="1:15">
      <c r="A336" s="45"/>
      <c r="B336" s="25"/>
      <c r="C336" s="25"/>
      <c r="D336" s="25"/>
      <c r="E336" s="46"/>
      <c r="F336" s="46"/>
      <c r="G336" s="46"/>
      <c r="H336" s="46"/>
      <c r="I336" s="46"/>
      <c r="J336" s="80"/>
      <c r="K336" s="25"/>
      <c r="L336" s="25"/>
      <c r="M336" s="25"/>
      <c r="N336" s="26"/>
      <c r="O336" s="26"/>
    </row>
    <row r="337" spans="1:15">
      <c r="A337" s="45"/>
      <c r="B337" s="25"/>
      <c r="C337" s="25"/>
      <c r="D337" s="25"/>
      <c r="E337" s="46"/>
      <c r="F337" s="46"/>
      <c r="G337" s="46"/>
      <c r="H337" s="46"/>
      <c r="I337" s="46"/>
      <c r="J337" s="80"/>
      <c r="K337" s="25"/>
      <c r="L337" s="25"/>
      <c r="M337" s="25"/>
      <c r="N337" s="26"/>
      <c r="O337" s="26"/>
    </row>
    <row r="338" spans="1:15">
      <c r="A338" s="45"/>
      <c r="B338" s="25"/>
      <c r="C338" s="25"/>
      <c r="D338" s="25"/>
      <c r="E338" s="46"/>
      <c r="F338" s="46"/>
      <c r="G338" s="46"/>
      <c r="H338" s="46"/>
      <c r="I338" s="46"/>
      <c r="J338" s="80"/>
      <c r="K338" s="25"/>
      <c r="L338" s="25"/>
      <c r="M338" s="25"/>
      <c r="N338" s="26"/>
      <c r="O338" s="26"/>
    </row>
    <row r="339" spans="1:15">
      <c r="A339" s="45"/>
      <c r="B339" s="25"/>
      <c r="C339" s="25"/>
      <c r="D339" s="25"/>
      <c r="E339" s="46"/>
      <c r="F339" s="46"/>
      <c r="G339" s="46"/>
      <c r="H339" s="46"/>
      <c r="I339" s="46"/>
      <c r="J339" s="80"/>
      <c r="K339" s="25"/>
      <c r="L339" s="25"/>
      <c r="M339" s="25"/>
      <c r="N339" s="26"/>
      <c r="O339" s="26"/>
    </row>
    <row r="340" spans="1:15">
      <c r="A340" s="45"/>
      <c r="B340" s="25"/>
      <c r="C340" s="25"/>
      <c r="D340" s="25"/>
      <c r="E340" s="46"/>
      <c r="F340" s="46"/>
      <c r="G340" s="46"/>
      <c r="H340" s="46"/>
      <c r="I340" s="46"/>
      <c r="J340" s="80"/>
      <c r="K340" s="25"/>
      <c r="L340" s="25"/>
      <c r="M340" s="25"/>
      <c r="N340" s="26"/>
      <c r="O340" s="26"/>
    </row>
    <row r="341" spans="1:15">
      <c r="A341" s="45"/>
      <c r="B341" s="25"/>
      <c r="C341" s="25"/>
      <c r="D341" s="25"/>
      <c r="E341" s="46"/>
      <c r="F341" s="46"/>
      <c r="G341" s="46"/>
      <c r="H341" s="46"/>
      <c r="I341" s="46"/>
      <c r="J341" s="80"/>
      <c r="K341" s="25"/>
      <c r="L341" s="25"/>
      <c r="M341" s="25"/>
      <c r="N341" s="26"/>
      <c r="O341" s="26"/>
    </row>
    <row r="342" spans="1:15">
      <c r="A342" s="45"/>
      <c r="B342" s="25"/>
      <c r="C342" s="25"/>
      <c r="D342" s="25"/>
      <c r="E342" s="46"/>
      <c r="F342" s="46"/>
      <c r="G342" s="46"/>
      <c r="H342" s="46"/>
      <c r="I342" s="46"/>
      <c r="J342" s="80"/>
      <c r="K342" s="25"/>
      <c r="L342" s="25"/>
      <c r="M342" s="25"/>
      <c r="N342" s="26"/>
      <c r="O342" s="26"/>
    </row>
    <row r="343" spans="1:15">
      <c r="A343" s="45"/>
      <c r="B343" s="25"/>
      <c r="C343" s="25"/>
      <c r="D343" s="25"/>
      <c r="E343" s="46"/>
      <c r="F343" s="46"/>
      <c r="G343" s="46"/>
      <c r="H343" s="46"/>
      <c r="I343" s="46"/>
      <c r="J343" s="80"/>
      <c r="K343" s="25"/>
      <c r="L343" s="25"/>
      <c r="M343" s="25"/>
      <c r="N343" s="26"/>
      <c r="O343" s="26"/>
    </row>
    <row r="344" spans="1:15">
      <c r="A344" s="45"/>
      <c r="B344" s="25"/>
      <c r="C344" s="25"/>
      <c r="D344" s="25"/>
      <c r="E344" s="46"/>
      <c r="F344" s="46"/>
      <c r="G344" s="46"/>
      <c r="H344" s="46"/>
      <c r="I344" s="46"/>
      <c r="J344" s="80"/>
      <c r="K344" s="25"/>
      <c r="L344" s="25"/>
      <c r="M344" s="25"/>
      <c r="N344" s="26"/>
      <c r="O344" s="26"/>
    </row>
    <row r="345" spans="1:15">
      <c r="A345" s="45"/>
      <c r="B345" s="25"/>
      <c r="C345" s="25"/>
      <c r="D345" s="25"/>
      <c r="E345" s="46"/>
      <c r="F345" s="46"/>
      <c r="G345" s="46"/>
      <c r="H345" s="46"/>
      <c r="I345" s="46"/>
      <c r="J345" s="80"/>
      <c r="K345" s="25"/>
      <c r="L345" s="25"/>
      <c r="M345" s="25"/>
      <c r="N345" s="26"/>
      <c r="O345" s="26"/>
    </row>
    <row r="346" spans="1:15">
      <c r="A346" s="45"/>
      <c r="B346" s="25"/>
      <c r="C346" s="25"/>
      <c r="D346" s="25"/>
      <c r="E346" s="46"/>
      <c r="F346" s="46"/>
      <c r="G346" s="46"/>
      <c r="H346" s="46"/>
      <c r="I346" s="46"/>
      <c r="J346" s="80"/>
      <c r="K346" s="25"/>
      <c r="L346" s="25"/>
      <c r="M346" s="25"/>
      <c r="N346" s="26"/>
      <c r="O346" s="26"/>
    </row>
    <row r="347" spans="1:15">
      <c r="A347" s="45"/>
      <c r="B347" s="25"/>
      <c r="C347" s="25"/>
      <c r="D347" s="25"/>
      <c r="E347" s="46"/>
      <c r="F347" s="46"/>
      <c r="G347" s="46"/>
      <c r="H347" s="46"/>
      <c r="I347" s="46"/>
      <c r="J347" s="80"/>
      <c r="K347" s="25"/>
      <c r="L347" s="25"/>
      <c r="M347" s="25"/>
      <c r="N347" s="26"/>
      <c r="O347" s="26"/>
    </row>
    <row r="348" spans="1:15">
      <c r="A348" s="45"/>
      <c r="B348" s="25"/>
      <c r="C348" s="25"/>
      <c r="D348" s="25"/>
      <c r="E348" s="46"/>
      <c r="F348" s="46"/>
      <c r="G348" s="46"/>
      <c r="H348" s="46"/>
      <c r="I348" s="46"/>
      <c r="J348" s="80"/>
      <c r="K348" s="25"/>
      <c r="L348" s="25"/>
      <c r="M348" s="25"/>
      <c r="N348" s="26"/>
      <c r="O348" s="26"/>
    </row>
    <row r="349" spans="1:15">
      <c r="A349" s="45"/>
      <c r="B349" s="25"/>
      <c r="C349" s="25"/>
      <c r="D349" s="25"/>
      <c r="E349" s="46"/>
      <c r="F349" s="46"/>
      <c r="G349" s="46"/>
      <c r="H349" s="46"/>
      <c r="I349" s="46"/>
      <c r="J349" s="80"/>
      <c r="K349" s="25"/>
      <c r="L349" s="25"/>
      <c r="M349" s="25"/>
      <c r="N349" s="26"/>
      <c r="O349" s="26"/>
    </row>
    <row r="350" spans="1:15">
      <c r="A350" s="45"/>
      <c r="B350" s="25"/>
      <c r="C350" s="25"/>
      <c r="D350" s="25"/>
      <c r="E350" s="46"/>
      <c r="F350" s="46"/>
      <c r="G350" s="46"/>
      <c r="H350" s="46"/>
      <c r="I350" s="46"/>
      <c r="J350" s="80"/>
      <c r="K350" s="25"/>
      <c r="L350" s="25"/>
      <c r="M350" s="25"/>
      <c r="N350" s="26"/>
      <c r="O350" s="26"/>
    </row>
    <row r="351" spans="1:15">
      <c r="A351" s="45"/>
      <c r="B351" s="25"/>
      <c r="C351" s="25"/>
      <c r="D351" s="25"/>
      <c r="E351" s="46"/>
      <c r="F351" s="46"/>
      <c r="G351" s="46"/>
      <c r="H351" s="46"/>
      <c r="I351" s="46"/>
      <c r="J351" s="80"/>
      <c r="K351" s="25"/>
      <c r="L351" s="25"/>
      <c r="M351" s="25"/>
      <c r="N351" s="26"/>
      <c r="O351" s="26"/>
    </row>
    <row r="352" spans="1:15">
      <c r="A352" s="45"/>
      <c r="B352" s="25"/>
      <c r="C352" s="25"/>
      <c r="D352" s="25"/>
      <c r="E352" s="46"/>
      <c r="F352" s="46"/>
      <c r="G352" s="46"/>
      <c r="H352" s="46"/>
      <c r="I352" s="46"/>
      <c r="J352" s="80"/>
      <c r="K352" s="25"/>
      <c r="L352" s="25"/>
      <c r="M352" s="25"/>
      <c r="N352" s="26"/>
      <c r="O352" s="26"/>
    </row>
    <row r="353" spans="1:15">
      <c r="A353" s="45"/>
      <c r="B353" s="25"/>
      <c r="C353" s="25"/>
      <c r="D353" s="25"/>
      <c r="E353" s="46"/>
      <c r="F353" s="46"/>
      <c r="G353" s="46"/>
      <c r="H353" s="46"/>
      <c r="I353" s="46"/>
      <c r="J353" s="80"/>
      <c r="K353" s="25"/>
      <c r="L353" s="25"/>
      <c r="M353" s="25"/>
      <c r="N353" s="26"/>
      <c r="O353" s="26"/>
    </row>
    <row r="354" spans="1:15">
      <c r="A354" s="45"/>
      <c r="B354" s="25"/>
      <c r="C354" s="25"/>
      <c r="D354" s="25"/>
      <c r="E354" s="46"/>
      <c r="F354" s="46"/>
      <c r="G354" s="46"/>
      <c r="H354" s="46"/>
      <c r="I354" s="46"/>
      <c r="J354" s="80"/>
      <c r="K354" s="25"/>
      <c r="L354" s="25"/>
      <c r="M354" s="25"/>
      <c r="N354" s="26"/>
      <c r="O354" s="26"/>
    </row>
    <row r="355" spans="1:15">
      <c r="A355" s="45"/>
      <c r="B355" s="25"/>
      <c r="C355" s="25"/>
      <c r="D355" s="25"/>
      <c r="E355" s="46"/>
      <c r="F355" s="46"/>
      <c r="G355" s="46"/>
      <c r="H355" s="46"/>
      <c r="I355" s="46"/>
      <c r="J355" s="80"/>
      <c r="K355" s="25"/>
      <c r="L355" s="25"/>
      <c r="M355" s="25"/>
      <c r="N355" s="26"/>
      <c r="O355" s="26"/>
    </row>
    <row r="356" spans="1:15">
      <c r="A356" s="45"/>
      <c r="B356" s="25"/>
      <c r="C356" s="25"/>
      <c r="D356" s="25"/>
      <c r="E356" s="46"/>
      <c r="F356" s="46"/>
      <c r="G356" s="46"/>
      <c r="H356" s="46"/>
      <c r="I356" s="46"/>
      <c r="J356" s="80"/>
      <c r="K356" s="25"/>
      <c r="L356" s="25"/>
      <c r="M356" s="25"/>
      <c r="N356" s="26"/>
      <c r="O356" s="26"/>
    </row>
    <row r="357" spans="1:15">
      <c r="A357" s="45"/>
      <c r="B357" s="25"/>
      <c r="C357" s="25"/>
      <c r="D357" s="25"/>
      <c r="E357" s="46"/>
      <c r="F357" s="46"/>
      <c r="G357" s="46"/>
      <c r="H357" s="46"/>
      <c r="I357" s="46"/>
      <c r="J357" s="80"/>
      <c r="K357" s="25"/>
      <c r="L357" s="25"/>
      <c r="M357" s="25"/>
      <c r="N357" s="26"/>
      <c r="O357" s="26"/>
    </row>
    <row r="358" spans="1:15">
      <c r="A358" s="45"/>
      <c r="B358" s="25"/>
      <c r="C358" s="25"/>
      <c r="D358" s="25"/>
      <c r="E358" s="46"/>
      <c r="F358" s="46"/>
      <c r="G358" s="46"/>
      <c r="H358" s="46"/>
      <c r="I358" s="46"/>
      <c r="J358" s="80"/>
      <c r="K358" s="25"/>
      <c r="L358" s="25"/>
      <c r="M358" s="25"/>
      <c r="N358" s="26"/>
      <c r="O358" s="26"/>
    </row>
    <row r="359" spans="1:15">
      <c r="A359" s="45"/>
      <c r="B359" s="25"/>
      <c r="C359" s="25"/>
      <c r="D359" s="25"/>
      <c r="E359" s="46"/>
      <c r="F359" s="46"/>
      <c r="G359" s="46"/>
      <c r="H359" s="46"/>
      <c r="I359" s="46"/>
      <c r="J359" s="80"/>
      <c r="K359" s="25"/>
      <c r="L359" s="25"/>
      <c r="M359" s="25"/>
      <c r="N359" s="26"/>
      <c r="O359" s="26"/>
    </row>
    <row r="360" spans="1:15">
      <c r="A360" s="45"/>
      <c r="B360" s="25"/>
      <c r="C360" s="25"/>
      <c r="D360" s="25"/>
      <c r="E360" s="46"/>
      <c r="F360" s="46"/>
      <c r="G360" s="46"/>
      <c r="H360" s="46"/>
      <c r="I360" s="46"/>
      <c r="J360" s="80"/>
      <c r="K360" s="25"/>
      <c r="L360" s="25"/>
      <c r="M360" s="25"/>
      <c r="N360" s="26"/>
      <c r="O360" s="26"/>
    </row>
    <row r="361" spans="1:15">
      <c r="A361" s="45"/>
      <c r="B361" s="25"/>
      <c r="C361" s="25"/>
      <c r="D361" s="25"/>
      <c r="E361" s="46"/>
      <c r="F361" s="46"/>
      <c r="G361" s="46"/>
      <c r="H361" s="46"/>
      <c r="I361" s="46"/>
      <c r="J361" s="80"/>
      <c r="K361" s="25"/>
      <c r="L361" s="25"/>
      <c r="M361" s="25"/>
      <c r="N361" s="26"/>
      <c r="O361" s="26"/>
    </row>
    <row r="362" spans="1:15">
      <c r="A362" s="45"/>
      <c r="B362" s="25"/>
      <c r="C362" s="25"/>
      <c r="D362" s="25"/>
      <c r="E362" s="46"/>
      <c r="F362" s="46"/>
      <c r="G362" s="46"/>
      <c r="H362" s="46"/>
      <c r="I362" s="46"/>
      <c r="J362" s="80"/>
      <c r="K362" s="25"/>
      <c r="L362" s="25"/>
      <c r="M362" s="25"/>
      <c r="N362" s="26"/>
      <c r="O362" s="26"/>
    </row>
    <row r="363" spans="1:15">
      <c r="A363" s="45"/>
      <c r="B363" s="25"/>
      <c r="C363" s="25"/>
      <c r="D363" s="25"/>
      <c r="E363" s="46"/>
      <c r="F363" s="46"/>
      <c r="G363" s="46"/>
      <c r="H363" s="46"/>
      <c r="I363" s="46"/>
      <c r="J363" s="80"/>
      <c r="K363" s="25"/>
      <c r="L363" s="25"/>
      <c r="M363" s="25"/>
      <c r="N363" s="26"/>
      <c r="O363" s="26"/>
    </row>
    <row r="364" spans="1:15">
      <c r="A364" s="45"/>
      <c r="B364" s="25"/>
      <c r="C364" s="25"/>
      <c r="D364" s="25"/>
      <c r="E364" s="46"/>
      <c r="F364" s="46"/>
      <c r="G364" s="46"/>
      <c r="H364" s="46"/>
      <c r="I364" s="46"/>
      <c r="J364" s="80"/>
      <c r="K364" s="25"/>
      <c r="L364" s="25"/>
      <c r="M364" s="25"/>
      <c r="N364" s="26"/>
      <c r="O364" s="26"/>
    </row>
    <row r="365" spans="1:15">
      <c r="A365" s="45"/>
      <c r="B365" s="25"/>
      <c r="C365" s="25"/>
      <c r="D365" s="25"/>
      <c r="E365" s="46"/>
      <c r="F365" s="46"/>
      <c r="G365" s="46"/>
      <c r="H365" s="46"/>
      <c r="I365" s="46"/>
      <c r="J365" s="80"/>
      <c r="K365" s="25"/>
      <c r="L365" s="25"/>
      <c r="M365" s="25"/>
      <c r="N365" s="26"/>
      <c r="O365" s="26"/>
    </row>
    <row r="366" spans="1:15">
      <c r="A366" s="45"/>
      <c r="B366" s="25"/>
      <c r="C366" s="25"/>
      <c r="D366" s="25"/>
      <c r="E366" s="46"/>
      <c r="F366" s="46"/>
      <c r="G366" s="46"/>
      <c r="H366" s="46"/>
      <c r="I366" s="46"/>
      <c r="J366" s="80"/>
      <c r="K366" s="25"/>
      <c r="L366" s="25"/>
      <c r="M366" s="25"/>
      <c r="N366" s="26"/>
      <c r="O366" s="26"/>
    </row>
    <row r="367" spans="1:15">
      <c r="A367" s="45"/>
      <c r="B367" s="25"/>
      <c r="C367" s="25"/>
      <c r="D367" s="25"/>
      <c r="E367" s="46"/>
      <c r="F367" s="46"/>
      <c r="G367" s="46"/>
      <c r="H367" s="46"/>
      <c r="I367" s="46"/>
      <c r="J367" s="80"/>
      <c r="K367" s="25"/>
      <c r="L367" s="25"/>
      <c r="M367" s="25"/>
      <c r="N367" s="26"/>
      <c r="O367" s="26"/>
    </row>
    <row r="368" spans="1:15">
      <c r="A368" s="45"/>
      <c r="B368" s="25"/>
      <c r="C368" s="25"/>
      <c r="D368" s="25"/>
      <c r="E368" s="46"/>
      <c r="F368" s="46"/>
      <c r="G368" s="46"/>
      <c r="H368" s="46"/>
      <c r="I368" s="46"/>
      <c r="J368" s="80"/>
      <c r="K368" s="25"/>
      <c r="L368" s="25"/>
      <c r="M368" s="25"/>
      <c r="N368" s="26"/>
      <c r="O368" s="26"/>
    </row>
    <row r="369" spans="1:15">
      <c r="A369" s="45"/>
      <c r="B369" s="25"/>
      <c r="C369" s="25"/>
      <c r="D369" s="25"/>
      <c r="E369" s="46"/>
      <c r="F369" s="46"/>
      <c r="G369" s="46"/>
      <c r="H369" s="46"/>
      <c r="I369" s="46"/>
      <c r="J369" s="80"/>
      <c r="K369" s="25"/>
      <c r="L369" s="25"/>
      <c r="M369" s="25"/>
      <c r="N369" s="26"/>
      <c r="O369" s="26"/>
    </row>
    <row r="370" spans="1:15">
      <c r="A370" s="45"/>
      <c r="B370" s="25"/>
      <c r="C370" s="25"/>
      <c r="D370" s="25"/>
      <c r="E370" s="46"/>
      <c r="F370" s="46"/>
      <c r="G370" s="46"/>
      <c r="H370" s="46"/>
      <c r="I370" s="46"/>
      <c r="J370" s="80"/>
      <c r="K370" s="25"/>
      <c r="L370" s="25"/>
      <c r="M370" s="25"/>
      <c r="N370" s="26"/>
      <c r="O370" s="26"/>
    </row>
    <row r="371" spans="1:15">
      <c r="A371" s="45"/>
      <c r="B371" s="25"/>
      <c r="C371" s="25"/>
      <c r="D371" s="25"/>
      <c r="E371" s="46"/>
      <c r="F371" s="46"/>
      <c r="G371" s="46"/>
      <c r="H371" s="46"/>
      <c r="I371" s="46"/>
      <c r="J371" s="80"/>
      <c r="K371" s="25"/>
      <c r="L371" s="25"/>
      <c r="M371" s="25"/>
      <c r="N371" s="26"/>
      <c r="O371" s="26"/>
    </row>
    <row r="372" spans="1:15">
      <c r="A372" s="45"/>
      <c r="B372" s="25"/>
      <c r="C372" s="25"/>
      <c r="D372" s="25"/>
      <c r="E372" s="46"/>
      <c r="F372" s="46"/>
      <c r="G372" s="46"/>
      <c r="H372" s="46"/>
      <c r="I372" s="46"/>
      <c r="J372" s="80"/>
      <c r="K372" s="25"/>
      <c r="L372" s="25"/>
      <c r="M372" s="25"/>
      <c r="N372" s="26"/>
      <c r="O372" s="26"/>
    </row>
    <row r="373" spans="1:15">
      <c r="A373" s="45"/>
      <c r="B373" s="25"/>
      <c r="C373" s="25"/>
      <c r="D373" s="25"/>
      <c r="E373" s="46"/>
      <c r="F373" s="46"/>
      <c r="G373" s="46"/>
      <c r="H373" s="46"/>
      <c r="I373" s="46"/>
      <c r="J373" s="80"/>
      <c r="K373" s="25"/>
      <c r="L373" s="25"/>
      <c r="M373" s="25"/>
      <c r="N373" s="26"/>
      <c r="O373" s="26"/>
    </row>
    <row r="374" spans="1:15">
      <c r="A374" s="45"/>
      <c r="B374" s="25"/>
      <c r="C374" s="25"/>
      <c r="D374" s="25"/>
      <c r="E374" s="46"/>
      <c r="F374" s="46"/>
      <c r="G374" s="46"/>
      <c r="H374" s="46"/>
      <c r="I374" s="46"/>
      <c r="J374" s="80"/>
      <c r="K374" s="25"/>
      <c r="L374" s="25"/>
      <c r="M374" s="25"/>
      <c r="N374" s="26"/>
      <c r="O374" s="26"/>
    </row>
    <row r="375" spans="1:15">
      <c r="A375" s="45"/>
      <c r="B375" s="25"/>
      <c r="C375" s="25"/>
      <c r="D375" s="25"/>
      <c r="E375" s="46"/>
      <c r="F375" s="46"/>
      <c r="G375" s="46"/>
      <c r="H375" s="46"/>
      <c r="I375" s="46"/>
      <c r="J375" s="80"/>
      <c r="K375" s="25"/>
      <c r="L375" s="25"/>
      <c r="M375" s="25"/>
      <c r="N375" s="26"/>
      <c r="O375" s="26"/>
    </row>
    <row r="376" spans="1:15">
      <c r="A376" s="45"/>
      <c r="B376" s="25"/>
      <c r="C376" s="25"/>
      <c r="D376" s="25"/>
      <c r="E376" s="46"/>
      <c r="F376" s="46"/>
      <c r="G376" s="46"/>
      <c r="H376" s="46"/>
      <c r="I376" s="46"/>
      <c r="J376" s="80"/>
      <c r="K376" s="25"/>
      <c r="L376" s="25"/>
      <c r="M376" s="25"/>
      <c r="N376" s="26"/>
      <c r="O376" s="26"/>
    </row>
    <row r="377" spans="1:15">
      <c r="A377" s="45"/>
      <c r="B377" s="25"/>
      <c r="C377" s="25"/>
      <c r="D377" s="25"/>
      <c r="E377" s="46"/>
      <c r="F377" s="46"/>
      <c r="G377" s="46"/>
      <c r="H377" s="46"/>
      <c r="I377" s="46"/>
      <c r="J377" s="80"/>
      <c r="K377" s="25"/>
      <c r="L377" s="25"/>
      <c r="M377" s="25"/>
      <c r="N377" s="26"/>
      <c r="O377" s="26"/>
    </row>
    <row r="378" spans="1:15">
      <c r="A378" s="45"/>
      <c r="B378" s="25"/>
      <c r="C378" s="25"/>
      <c r="D378" s="25"/>
      <c r="E378" s="46"/>
      <c r="F378" s="46"/>
      <c r="G378" s="46"/>
      <c r="H378" s="46"/>
      <c r="I378" s="46"/>
      <c r="J378" s="80"/>
      <c r="K378" s="25"/>
      <c r="L378" s="25"/>
      <c r="M378" s="25"/>
      <c r="N378" s="26"/>
      <c r="O378" s="26"/>
    </row>
    <row r="379" spans="1:15">
      <c r="A379" s="45"/>
      <c r="B379" s="25"/>
      <c r="C379" s="25"/>
      <c r="D379" s="25"/>
      <c r="E379" s="46"/>
      <c r="F379" s="46"/>
      <c r="G379" s="46"/>
      <c r="H379" s="46"/>
      <c r="I379" s="46"/>
      <c r="J379" s="80"/>
      <c r="K379" s="25"/>
      <c r="L379" s="25"/>
      <c r="M379" s="25"/>
      <c r="N379" s="26"/>
      <c r="O379" s="26"/>
    </row>
    <row r="380" spans="1:15">
      <c r="A380" s="45"/>
      <c r="B380" s="25"/>
      <c r="C380" s="25"/>
      <c r="D380" s="25"/>
      <c r="E380" s="46"/>
      <c r="F380" s="46"/>
      <c r="G380" s="46"/>
      <c r="H380" s="46"/>
      <c r="I380" s="46"/>
      <c r="J380" s="80"/>
      <c r="K380" s="25"/>
      <c r="L380" s="25"/>
      <c r="M380" s="25"/>
      <c r="N380" s="26"/>
      <c r="O380" s="26"/>
    </row>
    <row r="381" spans="1:15">
      <c r="A381" s="45"/>
      <c r="B381" s="25"/>
      <c r="C381" s="25"/>
      <c r="D381" s="25"/>
      <c r="E381" s="46"/>
      <c r="F381" s="46"/>
      <c r="G381" s="46"/>
      <c r="H381" s="46"/>
      <c r="I381" s="46"/>
      <c r="J381" s="80"/>
      <c r="K381" s="25"/>
      <c r="L381" s="25"/>
      <c r="M381" s="25"/>
      <c r="N381" s="26"/>
      <c r="O381" s="26"/>
    </row>
    <row r="382" spans="1:15">
      <c r="A382" s="45"/>
      <c r="B382" s="25"/>
      <c r="C382" s="25"/>
      <c r="D382" s="25"/>
      <c r="E382" s="46"/>
      <c r="F382" s="46"/>
      <c r="G382" s="46"/>
      <c r="H382" s="46"/>
      <c r="I382" s="46"/>
      <c r="J382" s="80"/>
      <c r="K382" s="25"/>
      <c r="L382" s="25"/>
      <c r="M382" s="25"/>
      <c r="N382" s="26"/>
      <c r="O382" s="26"/>
    </row>
    <row r="383" spans="1:15">
      <c r="A383" s="45"/>
      <c r="B383" s="25"/>
      <c r="C383" s="25"/>
      <c r="D383" s="25"/>
      <c r="E383" s="46"/>
      <c r="F383" s="46"/>
      <c r="G383" s="46"/>
      <c r="H383" s="46"/>
      <c r="I383" s="46"/>
      <c r="J383" s="80"/>
      <c r="K383" s="25"/>
      <c r="L383" s="25"/>
      <c r="M383" s="25"/>
      <c r="N383" s="26"/>
      <c r="O383" s="26"/>
    </row>
    <row r="384" spans="1:15">
      <c r="A384" s="45"/>
      <c r="B384" s="25"/>
      <c r="C384" s="25"/>
      <c r="D384" s="25"/>
      <c r="E384" s="46"/>
      <c r="F384" s="46"/>
      <c r="G384" s="46"/>
      <c r="H384" s="46"/>
      <c r="I384" s="46"/>
      <c r="J384" s="80"/>
      <c r="K384" s="25"/>
      <c r="L384" s="25"/>
      <c r="M384" s="25"/>
      <c r="N384" s="26"/>
      <c r="O384" s="26"/>
    </row>
    <row r="385" spans="1:15">
      <c r="A385" s="45"/>
      <c r="B385" s="25"/>
      <c r="C385" s="25"/>
      <c r="D385" s="25"/>
      <c r="E385" s="46"/>
      <c r="F385" s="46"/>
      <c r="G385" s="46"/>
      <c r="H385" s="46"/>
      <c r="I385" s="46"/>
      <c r="J385" s="80"/>
      <c r="K385" s="25"/>
      <c r="L385" s="25"/>
      <c r="M385" s="25"/>
      <c r="N385" s="26"/>
      <c r="O385" s="26"/>
    </row>
    <row r="386" spans="1:15">
      <c r="A386" s="45"/>
      <c r="B386" s="25"/>
      <c r="C386" s="25"/>
      <c r="D386" s="25"/>
      <c r="E386" s="46"/>
      <c r="F386" s="46"/>
      <c r="G386" s="46"/>
      <c r="H386" s="46"/>
      <c r="I386" s="46"/>
      <c r="J386" s="80"/>
      <c r="K386" s="25"/>
      <c r="L386" s="25"/>
      <c r="M386" s="25"/>
      <c r="N386" s="26"/>
      <c r="O386" s="26"/>
    </row>
    <row r="387" spans="1:15">
      <c r="A387" s="45"/>
      <c r="B387" s="25"/>
      <c r="C387" s="25"/>
      <c r="D387" s="25"/>
      <c r="E387" s="46"/>
      <c r="F387" s="46"/>
      <c r="G387" s="46"/>
      <c r="H387" s="46"/>
      <c r="I387" s="46"/>
      <c r="J387" s="80"/>
      <c r="K387" s="25"/>
      <c r="L387" s="25"/>
      <c r="M387" s="25"/>
      <c r="N387" s="26"/>
      <c r="O387" s="26"/>
    </row>
    <row r="388" spans="1:15">
      <c r="A388" s="45"/>
      <c r="B388" s="25"/>
      <c r="C388" s="25"/>
      <c r="D388" s="25"/>
      <c r="E388" s="46"/>
      <c r="F388" s="46"/>
      <c r="G388" s="46"/>
      <c r="H388" s="46"/>
      <c r="I388" s="46"/>
      <c r="J388" s="80"/>
      <c r="K388" s="25"/>
      <c r="L388" s="25"/>
      <c r="M388" s="25"/>
      <c r="N388" s="26"/>
      <c r="O388" s="26"/>
    </row>
    <row r="389" spans="1:15">
      <c r="A389" s="45"/>
      <c r="B389" s="25"/>
      <c r="C389" s="25"/>
      <c r="D389" s="25"/>
      <c r="E389" s="46"/>
      <c r="F389" s="46"/>
      <c r="G389" s="46"/>
      <c r="H389" s="46"/>
      <c r="I389" s="46"/>
      <c r="J389" s="80"/>
      <c r="K389" s="25"/>
      <c r="L389" s="25"/>
      <c r="M389" s="25"/>
      <c r="N389" s="26"/>
      <c r="O389" s="26"/>
    </row>
    <row r="390" spans="1:15">
      <c r="A390" s="45"/>
      <c r="B390" s="25"/>
      <c r="C390" s="25"/>
      <c r="D390" s="25"/>
      <c r="E390" s="46"/>
      <c r="F390" s="46"/>
      <c r="G390" s="46"/>
      <c r="H390" s="46"/>
      <c r="I390" s="46"/>
      <c r="J390" s="80"/>
      <c r="K390" s="25"/>
      <c r="L390" s="25"/>
      <c r="M390" s="25"/>
      <c r="N390" s="26"/>
      <c r="O390" s="26"/>
    </row>
    <row r="391" spans="1:15">
      <c r="A391" s="45"/>
      <c r="B391" s="25"/>
      <c r="C391" s="25"/>
      <c r="D391" s="25"/>
      <c r="E391" s="46"/>
      <c r="F391" s="46"/>
      <c r="G391" s="46"/>
      <c r="H391" s="46"/>
      <c r="I391" s="46"/>
      <c r="J391" s="80"/>
      <c r="K391" s="25"/>
      <c r="L391" s="25"/>
      <c r="M391" s="25"/>
      <c r="N391" s="26"/>
      <c r="O391" s="26"/>
    </row>
    <row r="392" spans="1:15">
      <c r="A392" s="45"/>
      <c r="B392" s="25"/>
      <c r="C392" s="25"/>
      <c r="D392" s="25"/>
      <c r="E392" s="46"/>
      <c r="F392" s="46"/>
      <c r="G392" s="46"/>
      <c r="H392" s="46"/>
      <c r="I392" s="46"/>
      <c r="J392" s="80"/>
      <c r="K392" s="25"/>
      <c r="L392" s="25"/>
      <c r="M392" s="25"/>
      <c r="N392" s="26"/>
      <c r="O392" s="26"/>
    </row>
    <row r="393" spans="1:15">
      <c r="A393" s="45"/>
      <c r="B393" s="25"/>
      <c r="C393" s="25"/>
      <c r="D393" s="25"/>
      <c r="E393" s="46"/>
      <c r="F393" s="46"/>
      <c r="G393" s="46"/>
      <c r="H393" s="46"/>
      <c r="I393" s="46"/>
      <c r="J393" s="80"/>
      <c r="K393" s="25"/>
      <c r="L393" s="25"/>
      <c r="M393" s="25"/>
      <c r="N393" s="26"/>
      <c r="O393" s="26"/>
    </row>
    <row r="394" spans="1:15">
      <c r="A394" s="45"/>
      <c r="B394" s="25"/>
      <c r="C394" s="25"/>
      <c r="D394" s="25"/>
      <c r="E394" s="46"/>
      <c r="F394" s="46"/>
      <c r="G394" s="46"/>
      <c r="H394" s="46"/>
      <c r="I394" s="46"/>
      <c r="J394" s="80"/>
      <c r="K394" s="25"/>
      <c r="L394" s="25"/>
      <c r="M394" s="25"/>
      <c r="N394" s="26"/>
      <c r="O394" s="26"/>
    </row>
    <row r="395" spans="1:15">
      <c r="A395" s="45"/>
      <c r="B395" s="25"/>
      <c r="C395" s="25"/>
      <c r="D395" s="25"/>
      <c r="E395" s="46"/>
      <c r="F395" s="46"/>
      <c r="G395" s="46"/>
      <c r="H395" s="46"/>
      <c r="I395" s="46"/>
      <c r="J395" s="80"/>
      <c r="K395" s="25"/>
      <c r="L395" s="25"/>
      <c r="M395" s="25"/>
      <c r="N395" s="26"/>
      <c r="O395" s="26"/>
    </row>
    <row r="396" spans="1:15">
      <c r="A396" s="45"/>
      <c r="B396" s="25"/>
      <c r="C396" s="25"/>
      <c r="D396" s="25"/>
      <c r="E396" s="46"/>
      <c r="F396" s="46"/>
      <c r="G396" s="46"/>
      <c r="H396" s="46"/>
      <c r="I396" s="46"/>
      <c r="J396" s="80"/>
      <c r="K396" s="25"/>
      <c r="L396" s="25"/>
      <c r="M396" s="25"/>
      <c r="N396" s="26"/>
      <c r="O396" s="26"/>
    </row>
    <row r="397" spans="1:15">
      <c r="A397" s="45"/>
      <c r="B397" s="25"/>
      <c r="C397" s="25"/>
      <c r="D397" s="25"/>
      <c r="E397" s="46"/>
      <c r="F397" s="46"/>
      <c r="G397" s="46"/>
      <c r="H397" s="46"/>
      <c r="I397" s="46"/>
      <c r="J397" s="80"/>
      <c r="K397" s="25"/>
      <c r="L397" s="25"/>
      <c r="M397" s="25"/>
      <c r="N397" s="26"/>
      <c r="O397" s="26"/>
    </row>
    <row r="398" spans="1:15">
      <c r="A398" s="45"/>
      <c r="B398" s="25"/>
      <c r="C398" s="25"/>
      <c r="D398" s="25"/>
      <c r="E398" s="46"/>
      <c r="F398" s="46"/>
      <c r="G398" s="46"/>
      <c r="H398" s="46"/>
      <c r="I398" s="46"/>
      <c r="J398" s="80"/>
      <c r="K398" s="25"/>
      <c r="L398" s="25"/>
      <c r="M398" s="25"/>
      <c r="N398" s="26"/>
      <c r="O398" s="26"/>
    </row>
    <row r="399" spans="1:15">
      <c r="A399" s="45"/>
      <c r="B399" s="25"/>
      <c r="C399" s="25"/>
      <c r="D399" s="25"/>
      <c r="E399" s="46"/>
      <c r="F399" s="46"/>
      <c r="G399" s="46"/>
      <c r="H399" s="46"/>
      <c r="I399" s="46"/>
      <c r="J399" s="80"/>
      <c r="K399" s="25"/>
      <c r="L399" s="25"/>
      <c r="M399" s="25"/>
      <c r="N399" s="26"/>
      <c r="O399" s="26"/>
    </row>
    <row r="400" spans="1:15">
      <c r="A400" s="45"/>
      <c r="B400" s="25"/>
      <c r="C400" s="25"/>
      <c r="D400" s="25"/>
      <c r="E400" s="46"/>
      <c r="F400" s="46"/>
      <c r="G400" s="46"/>
      <c r="H400" s="46"/>
      <c r="I400" s="46"/>
      <c r="J400" s="80"/>
      <c r="K400" s="25"/>
      <c r="L400" s="25"/>
      <c r="M400" s="25"/>
      <c r="N400" s="26"/>
      <c r="O400" s="26"/>
    </row>
    <row r="401" spans="1:15">
      <c r="A401" s="45"/>
      <c r="B401" s="25"/>
      <c r="C401" s="25"/>
      <c r="D401" s="25"/>
      <c r="E401" s="46"/>
      <c r="F401" s="46"/>
      <c r="G401" s="46"/>
      <c r="H401" s="46"/>
      <c r="I401" s="46"/>
      <c r="J401" s="80"/>
      <c r="K401" s="25"/>
      <c r="L401" s="25"/>
      <c r="M401" s="25"/>
      <c r="N401" s="26"/>
      <c r="O401" s="26"/>
    </row>
    <row r="402" spans="1:15">
      <c r="A402" s="45"/>
      <c r="B402" s="25"/>
      <c r="C402" s="25"/>
      <c r="D402" s="25"/>
      <c r="E402" s="46"/>
      <c r="F402" s="46"/>
      <c r="G402" s="46"/>
      <c r="H402" s="46"/>
      <c r="I402" s="46"/>
      <c r="J402" s="80"/>
      <c r="K402" s="25"/>
      <c r="L402" s="25"/>
      <c r="M402" s="25"/>
      <c r="N402" s="26"/>
      <c r="O402" s="26"/>
    </row>
    <row r="403" spans="1:15">
      <c r="A403" s="45"/>
      <c r="B403" s="25"/>
      <c r="C403" s="25"/>
      <c r="D403" s="25"/>
      <c r="E403" s="46"/>
      <c r="F403" s="46"/>
      <c r="G403" s="46"/>
      <c r="H403" s="46"/>
      <c r="I403" s="46"/>
      <c r="J403" s="80"/>
      <c r="K403" s="25"/>
      <c r="L403" s="25"/>
      <c r="M403" s="25"/>
      <c r="N403" s="26"/>
      <c r="O403" s="26"/>
    </row>
    <row r="404" spans="1:15">
      <c r="A404" s="45"/>
      <c r="B404" s="25"/>
      <c r="C404" s="25"/>
      <c r="D404" s="25"/>
      <c r="E404" s="46"/>
      <c r="F404" s="46"/>
      <c r="G404" s="46"/>
      <c r="H404" s="46"/>
      <c r="I404" s="46"/>
      <c r="J404" s="80"/>
      <c r="K404" s="25"/>
      <c r="L404" s="25"/>
      <c r="M404" s="25"/>
      <c r="N404" s="26"/>
      <c r="O404" s="26"/>
    </row>
    <row r="405" spans="1:15">
      <c r="A405" s="45"/>
      <c r="B405" s="25"/>
      <c r="C405" s="25"/>
      <c r="D405" s="25"/>
      <c r="E405" s="46"/>
      <c r="F405" s="46"/>
      <c r="G405" s="46"/>
      <c r="H405" s="46"/>
      <c r="I405" s="46"/>
      <c r="J405" s="80"/>
      <c r="K405" s="25"/>
      <c r="L405" s="25"/>
      <c r="M405" s="25"/>
      <c r="N405" s="26"/>
      <c r="O405" s="26"/>
    </row>
    <row r="406" spans="1:15">
      <c r="A406" s="45"/>
      <c r="B406" s="25"/>
      <c r="C406" s="25"/>
      <c r="D406" s="25"/>
      <c r="E406" s="46"/>
      <c r="F406" s="46"/>
      <c r="G406" s="46"/>
      <c r="H406" s="46"/>
      <c r="I406" s="46"/>
      <c r="J406" s="80"/>
      <c r="K406" s="25"/>
      <c r="L406" s="25"/>
      <c r="M406" s="25"/>
      <c r="N406" s="26"/>
      <c r="O406" s="26"/>
    </row>
    <row r="407" spans="1:15">
      <c r="A407" s="45"/>
      <c r="B407" s="25"/>
      <c r="C407" s="25"/>
      <c r="D407" s="25"/>
      <c r="E407" s="46"/>
      <c r="F407" s="46"/>
      <c r="G407" s="46"/>
      <c r="H407" s="46"/>
      <c r="I407" s="46"/>
      <c r="J407" s="80"/>
      <c r="K407" s="25"/>
      <c r="L407" s="25"/>
      <c r="M407" s="25"/>
      <c r="N407" s="26"/>
      <c r="O407" s="26"/>
    </row>
    <row r="408" spans="1:15">
      <c r="A408" s="45"/>
      <c r="B408" s="25"/>
      <c r="C408" s="25"/>
      <c r="D408" s="25"/>
      <c r="E408" s="46"/>
      <c r="F408" s="46"/>
      <c r="G408" s="46"/>
      <c r="H408" s="46"/>
      <c r="I408" s="46"/>
      <c r="J408" s="80"/>
      <c r="K408" s="25"/>
      <c r="L408" s="25"/>
      <c r="M408" s="25"/>
      <c r="N408" s="26"/>
      <c r="O408" s="26"/>
    </row>
    <row r="409" spans="1:15">
      <c r="A409" s="45"/>
      <c r="B409" s="25"/>
      <c r="C409" s="25"/>
      <c r="D409" s="25"/>
      <c r="E409" s="46"/>
      <c r="F409" s="46"/>
      <c r="G409" s="46"/>
      <c r="H409" s="46"/>
      <c r="I409" s="46"/>
      <c r="J409" s="80"/>
      <c r="K409" s="25"/>
      <c r="L409" s="25"/>
      <c r="M409" s="25"/>
      <c r="N409" s="26"/>
      <c r="O409" s="26"/>
    </row>
    <row r="410" spans="1:15">
      <c r="A410" s="45"/>
      <c r="B410" s="25"/>
      <c r="C410" s="25"/>
      <c r="D410" s="25"/>
      <c r="E410" s="46"/>
      <c r="F410" s="46"/>
      <c r="G410" s="46"/>
      <c r="H410" s="46"/>
      <c r="I410" s="46"/>
      <c r="J410" s="80"/>
      <c r="K410" s="25"/>
      <c r="L410" s="25"/>
      <c r="M410" s="25"/>
      <c r="N410" s="26"/>
      <c r="O410" s="26"/>
    </row>
    <row r="411" spans="1:15">
      <c r="A411" s="45"/>
      <c r="B411" s="25"/>
      <c r="C411" s="25"/>
      <c r="D411" s="25"/>
      <c r="E411" s="46"/>
      <c r="F411" s="46"/>
      <c r="G411" s="46"/>
      <c r="H411" s="46"/>
      <c r="I411" s="46"/>
      <c r="J411" s="80"/>
      <c r="K411" s="25"/>
      <c r="L411" s="25"/>
      <c r="M411" s="25"/>
      <c r="N411" s="26"/>
      <c r="O411" s="26"/>
    </row>
    <row r="412" spans="1:15">
      <c r="A412" s="45"/>
      <c r="B412" s="25"/>
      <c r="C412" s="25"/>
      <c r="D412" s="25"/>
      <c r="E412" s="46"/>
      <c r="F412" s="46"/>
      <c r="G412" s="46"/>
      <c r="H412" s="46"/>
      <c r="I412" s="46"/>
      <c r="J412" s="80"/>
      <c r="K412" s="25"/>
      <c r="L412" s="25"/>
      <c r="M412" s="25"/>
      <c r="N412" s="26"/>
      <c r="O412" s="26"/>
    </row>
    <row r="413" spans="1:15">
      <c r="A413" s="45"/>
      <c r="B413" s="25"/>
      <c r="C413" s="25"/>
      <c r="D413" s="25"/>
      <c r="E413" s="46"/>
      <c r="F413" s="46"/>
      <c r="G413" s="46"/>
      <c r="H413" s="46"/>
      <c r="I413" s="46"/>
      <c r="J413" s="80"/>
      <c r="K413" s="25"/>
      <c r="L413" s="25"/>
      <c r="M413" s="25"/>
      <c r="N413" s="26"/>
      <c r="O413" s="26"/>
    </row>
    <row r="414" spans="1:15">
      <c r="A414" s="45"/>
      <c r="B414" s="25"/>
      <c r="C414" s="25"/>
      <c r="D414" s="25"/>
      <c r="E414" s="46"/>
      <c r="F414" s="46"/>
      <c r="G414" s="46"/>
      <c r="H414" s="46"/>
      <c r="I414" s="46"/>
      <c r="J414" s="80"/>
      <c r="K414" s="25"/>
      <c r="L414" s="25"/>
      <c r="M414" s="25"/>
      <c r="N414" s="26"/>
      <c r="O414" s="26"/>
    </row>
    <row r="415" spans="1:15">
      <c r="A415" s="45"/>
      <c r="B415" s="25"/>
      <c r="C415" s="25"/>
      <c r="D415" s="25"/>
      <c r="E415" s="46"/>
      <c r="F415" s="46"/>
      <c r="G415" s="46"/>
      <c r="H415" s="46"/>
      <c r="I415" s="46"/>
      <c r="J415" s="80"/>
      <c r="K415" s="25"/>
      <c r="L415" s="25"/>
      <c r="M415" s="25"/>
      <c r="N415" s="26"/>
      <c r="O415" s="26"/>
    </row>
    <row r="416" spans="1:15">
      <c r="A416" s="45"/>
      <c r="B416" s="25"/>
      <c r="C416" s="25"/>
      <c r="D416" s="25"/>
      <c r="E416" s="46"/>
      <c r="F416" s="46"/>
      <c r="G416" s="46"/>
      <c r="H416" s="46"/>
      <c r="I416" s="46"/>
      <c r="J416" s="80"/>
      <c r="K416" s="25"/>
      <c r="L416" s="25"/>
      <c r="M416" s="25"/>
      <c r="N416" s="26"/>
      <c r="O416" s="26"/>
    </row>
    <row r="417" spans="1:15">
      <c r="A417" s="45"/>
      <c r="B417" s="25"/>
      <c r="C417" s="25"/>
      <c r="D417" s="25"/>
      <c r="E417" s="46"/>
      <c r="F417" s="46"/>
      <c r="G417" s="46"/>
      <c r="H417" s="46"/>
      <c r="I417" s="46"/>
      <c r="J417" s="80"/>
      <c r="K417" s="25"/>
      <c r="L417" s="25"/>
      <c r="M417" s="25"/>
      <c r="N417" s="26"/>
      <c r="O417" s="26"/>
    </row>
    <row r="418" spans="1:15">
      <c r="A418" s="45"/>
      <c r="B418" s="25"/>
      <c r="C418" s="25"/>
      <c r="D418" s="25"/>
      <c r="E418" s="46"/>
      <c r="F418" s="46"/>
      <c r="G418" s="46"/>
      <c r="H418" s="46"/>
      <c r="I418" s="46"/>
      <c r="J418" s="80"/>
      <c r="K418" s="25"/>
      <c r="L418" s="25"/>
      <c r="M418" s="25"/>
      <c r="N418" s="26"/>
      <c r="O418" s="26"/>
    </row>
    <row r="419" spans="1:15">
      <c r="A419" s="45"/>
      <c r="B419" s="25"/>
      <c r="C419" s="25"/>
      <c r="D419" s="25"/>
      <c r="E419" s="46"/>
      <c r="F419" s="46"/>
      <c r="G419" s="46"/>
      <c r="H419" s="46"/>
      <c r="I419" s="46"/>
      <c r="J419" s="80"/>
      <c r="K419" s="25"/>
      <c r="L419" s="25"/>
      <c r="M419" s="25"/>
      <c r="N419" s="26"/>
      <c r="O419" s="26"/>
    </row>
    <row r="420" spans="1:15">
      <c r="A420" s="45"/>
      <c r="B420" s="25"/>
      <c r="C420" s="25"/>
      <c r="D420" s="25"/>
      <c r="E420" s="46"/>
      <c r="F420" s="46"/>
      <c r="G420" s="46"/>
      <c r="H420" s="46"/>
      <c r="I420" s="46"/>
      <c r="J420" s="80"/>
      <c r="K420" s="25"/>
      <c r="L420" s="25"/>
      <c r="M420" s="25"/>
      <c r="N420" s="26"/>
      <c r="O420" s="26"/>
    </row>
    <row r="421" spans="1:15">
      <c r="A421" s="45"/>
      <c r="B421" s="25"/>
      <c r="C421" s="25"/>
      <c r="D421" s="25"/>
      <c r="E421" s="46"/>
      <c r="F421" s="46"/>
      <c r="G421" s="46"/>
      <c r="H421" s="46"/>
      <c r="I421" s="46"/>
      <c r="J421" s="80"/>
      <c r="K421" s="25"/>
      <c r="L421" s="25"/>
      <c r="M421" s="25"/>
      <c r="N421" s="26"/>
      <c r="O421" s="26"/>
    </row>
    <row r="422" spans="1:15">
      <c r="A422" s="45"/>
      <c r="B422" s="25"/>
      <c r="C422" s="25"/>
      <c r="D422" s="25"/>
      <c r="E422" s="46"/>
      <c r="F422" s="46"/>
      <c r="G422" s="46"/>
      <c r="H422" s="46"/>
      <c r="I422" s="46"/>
      <c r="J422" s="80"/>
      <c r="K422" s="25"/>
      <c r="L422" s="25"/>
      <c r="M422" s="25"/>
      <c r="N422" s="26"/>
      <c r="O422" s="26"/>
    </row>
    <row r="423" spans="1:15">
      <c r="A423" s="45"/>
      <c r="B423" s="25"/>
      <c r="C423" s="25"/>
      <c r="D423" s="25"/>
      <c r="E423" s="46"/>
      <c r="F423" s="46"/>
      <c r="G423" s="46"/>
      <c r="H423" s="46"/>
      <c r="I423" s="46"/>
      <c r="J423" s="80"/>
      <c r="K423" s="25"/>
      <c r="L423" s="25"/>
      <c r="M423" s="25"/>
      <c r="N423" s="26"/>
      <c r="O423" s="26"/>
    </row>
    <row r="424" spans="1:15">
      <c r="A424" s="45"/>
      <c r="B424" s="25"/>
      <c r="C424" s="25"/>
      <c r="D424" s="25"/>
      <c r="E424" s="46"/>
      <c r="F424" s="46"/>
      <c r="G424" s="46"/>
      <c r="H424" s="46"/>
      <c r="I424" s="46"/>
      <c r="J424" s="80"/>
      <c r="K424" s="25"/>
      <c r="L424" s="25"/>
      <c r="M424" s="25"/>
      <c r="N424" s="26"/>
      <c r="O424" s="26"/>
    </row>
    <row r="425" spans="1:15">
      <c r="A425" s="45"/>
      <c r="B425" s="25"/>
      <c r="C425" s="25"/>
      <c r="D425" s="25"/>
      <c r="E425" s="46"/>
      <c r="F425" s="46"/>
      <c r="G425" s="46"/>
      <c r="H425" s="46"/>
      <c r="I425" s="46"/>
      <c r="J425" s="80"/>
      <c r="K425" s="25"/>
      <c r="L425" s="25"/>
      <c r="M425" s="25"/>
      <c r="N425" s="26"/>
      <c r="O425" s="26"/>
    </row>
    <row r="426" spans="1:15">
      <c r="A426" s="45"/>
      <c r="B426" s="25"/>
      <c r="C426" s="25"/>
      <c r="D426" s="25"/>
      <c r="E426" s="46"/>
      <c r="F426" s="46"/>
      <c r="G426" s="46"/>
      <c r="H426" s="46"/>
      <c r="I426" s="46"/>
      <c r="J426" s="80"/>
      <c r="K426" s="25"/>
      <c r="L426" s="25"/>
      <c r="M426" s="25"/>
      <c r="N426" s="26"/>
      <c r="O426" s="26"/>
    </row>
    <row r="427" spans="1:15">
      <c r="A427" s="45"/>
      <c r="B427" s="25"/>
      <c r="C427" s="25"/>
      <c r="D427" s="25"/>
      <c r="E427" s="46"/>
      <c r="F427" s="46"/>
      <c r="G427" s="46"/>
      <c r="H427" s="46"/>
      <c r="I427" s="46"/>
      <c r="J427" s="80"/>
      <c r="K427" s="25"/>
      <c r="L427" s="25"/>
      <c r="M427" s="25"/>
      <c r="N427" s="26"/>
      <c r="O427" s="26"/>
    </row>
    <row r="428" spans="1:15">
      <c r="A428" s="45"/>
      <c r="B428" s="25"/>
      <c r="C428" s="25"/>
      <c r="D428" s="25"/>
      <c r="E428" s="46"/>
      <c r="F428" s="46"/>
      <c r="G428" s="46"/>
      <c r="H428" s="46"/>
      <c r="I428" s="46"/>
      <c r="J428" s="80"/>
      <c r="K428" s="25"/>
      <c r="L428" s="25"/>
      <c r="M428" s="25"/>
      <c r="N428" s="26"/>
      <c r="O428" s="26"/>
    </row>
    <row r="429" spans="1:15">
      <c r="A429" s="45"/>
      <c r="B429" s="25"/>
      <c r="C429" s="25"/>
      <c r="D429" s="25"/>
      <c r="E429" s="46"/>
      <c r="F429" s="46"/>
      <c r="G429" s="46"/>
      <c r="H429" s="46"/>
      <c r="I429" s="46"/>
      <c r="J429" s="80"/>
      <c r="K429" s="25"/>
      <c r="L429" s="25"/>
      <c r="M429" s="25"/>
      <c r="N429" s="26"/>
      <c r="O429" s="26"/>
    </row>
    <row r="430" spans="1:15">
      <c r="A430" s="45"/>
      <c r="B430" s="25"/>
      <c r="C430" s="25"/>
      <c r="D430" s="25"/>
      <c r="E430" s="46"/>
      <c r="F430" s="46"/>
      <c r="G430" s="46"/>
      <c r="H430" s="46"/>
      <c r="I430" s="46"/>
      <c r="J430" s="80"/>
      <c r="K430" s="25"/>
      <c r="L430" s="25"/>
      <c r="M430" s="25"/>
      <c r="N430" s="26"/>
      <c r="O430" s="26"/>
    </row>
    <row r="431" spans="1:15">
      <c r="A431" s="45"/>
      <c r="B431" s="25"/>
      <c r="C431" s="25"/>
      <c r="D431" s="25"/>
      <c r="E431" s="46"/>
      <c r="F431" s="46"/>
      <c r="G431" s="46"/>
      <c r="H431" s="46"/>
      <c r="I431" s="46"/>
      <c r="J431" s="80"/>
      <c r="K431" s="25"/>
      <c r="L431" s="25"/>
      <c r="M431" s="25"/>
      <c r="N431" s="26"/>
      <c r="O431" s="26"/>
    </row>
    <row r="432" spans="1:15">
      <c r="A432" s="45"/>
      <c r="B432" s="25"/>
      <c r="C432" s="25"/>
      <c r="D432" s="25"/>
      <c r="E432" s="46"/>
      <c r="F432" s="46"/>
      <c r="G432" s="46"/>
      <c r="H432" s="46"/>
      <c r="I432" s="46"/>
      <c r="J432" s="80"/>
      <c r="K432" s="25"/>
      <c r="L432" s="25"/>
      <c r="M432" s="25"/>
      <c r="N432" s="26"/>
      <c r="O432" s="26"/>
    </row>
    <row r="433" spans="1:15">
      <c r="A433" s="45"/>
      <c r="B433" s="25"/>
      <c r="C433" s="25"/>
      <c r="D433" s="25"/>
      <c r="E433" s="46"/>
      <c r="F433" s="46"/>
      <c r="G433" s="46"/>
      <c r="H433" s="46"/>
      <c r="I433" s="46"/>
      <c r="J433" s="80"/>
      <c r="K433" s="25"/>
      <c r="L433" s="25"/>
      <c r="M433" s="25"/>
      <c r="N433" s="26"/>
      <c r="O433" s="26"/>
    </row>
    <row r="434" spans="1:15">
      <c r="A434" s="45"/>
      <c r="B434" s="25"/>
      <c r="C434" s="25"/>
      <c r="D434" s="25"/>
      <c r="E434" s="46"/>
      <c r="F434" s="46"/>
      <c r="G434" s="46"/>
      <c r="H434" s="46"/>
      <c r="I434" s="46"/>
      <c r="J434" s="80"/>
      <c r="K434" s="25"/>
      <c r="L434" s="25"/>
      <c r="M434" s="25"/>
      <c r="N434" s="26"/>
      <c r="O434" s="26"/>
    </row>
    <row r="435" spans="1:15">
      <c r="A435" s="45"/>
      <c r="B435" s="25"/>
      <c r="C435" s="25"/>
      <c r="D435" s="25"/>
      <c r="E435" s="46"/>
      <c r="F435" s="46"/>
      <c r="G435" s="46"/>
      <c r="H435" s="46"/>
      <c r="I435" s="46"/>
      <c r="J435" s="80"/>
      <c r="K435" s="25"/>
      <c r="L435" s="25"/>
      <c r="M435" s="25"/>
      <c r="N435" s="26"/>
      <c r="O435" s="26"/>
    </row>
    <row r="436" spans="1:15">
      <c r="A436" s="45"/>
      <c r="B436" s="25"/>
      <c r="C436" s="25"/>
      <c r="D436" s="25"/>
      <c r="E436" s="46"/>
      <c r="F436" s="46"/>
      <c r="G436" s="46"/>
      <c r="H436" s="46"/>
      <c r="I436" s="46"/>
      <c r="J436" s="80"/>
      <c r="K436" s="25"/>
      <c r="L436" s="25"/>
      <c r="M436" s="25"/>
      <c r="N436" s="26"/>
      <c r="O436" s="26"/>
    </row>
    <row r="437" spans="1:15">
      <c r="A437" s="45"/>
      <c r="B437" s="25"/>
      <c r="C437" s="25"/>
      <c r="D437" s="25"/>
      <c r="E437" s="46"/>
      <c r="F437" s="46"/>
      <c r="G437" s="46"/>
      <c r="H437" s="46"/>
      <c r="I437" s="46"/>
      <c r="J437" s="80"/>
      <c r="K437" s="25"/>
      <c r="L437" s="25"/>
      <c r="M437" s="25"/>
      <c r="N437" s="26"/>
      <c r="O437" s="26"/>
    </row>
    <row r="438" spans="1:15">
      <c r="A438" s="45"/>
      <c r="B438" s="25"/>
      <c r="C438" s="25"/>
      <c r="D438" s="25"/>
      <c r="E438" s="46"/>
      <c r="F438" s="46"/>
      <c r="G438" s="46"/>
      <c r="H438" s="46"/>
      <c r="I438" s="46"/>
      <c r="J438" s="80"/>
      <c r="K438" s="25"/>
      <c r="L438" s="25"/>
      <c r="M438" s="25"/>
      <c r="N438" s="26"/>
      <c r="O438" s="26"/>
    </row>
    <row r="439" spans="1:15">
      <c r="A439" s="45"/>
      <c r="B439" s="25"/>
      <c r="C439" s="25"/>
      <c r="D439" s="25"/>
      <c r="E439" s="46"/>
      <c r="F439" s="46"/>
      <c r="G439" s="46"/>
      <c r="H439" s="46"/>
      <c r="I439" s="46"/>
      <c r="J439" s="80"/>
      <c r="K439" s="25"/>
      <c r="L439" s="25"/>
      <c r="M439" s="25"/>
      <c r="N439" s="26"/>
      <c r="O439" s="26"/>
    </row>
    <row r="440" spans="1:15">
      <c r="A440" s="45"/>
      <c r="B440" s="25"/>
      <c r="C440" s="25"/>
      <c r="D440" s="25"/>
      <c r="E440" s="46"/>
      <c r="F440" s="46"/>
      <c r="G440" s="46"/>
      <c r="H440" s="46"/>
      <c r="I440" s="46"/>
      <c r="J440" s="80"/>
      <c r="K440" s="25"/>
      <c r="L440" s="25"/>
      <c r="M440" s="25"/>
      <c r="N440" s="26"/>
      <c r="O440" s="26"/>
    </row>
    <row r="441" spans="1:15">
      <c r="A441" s="45"/>
      <c r="B441" s="25"/>
      <c r="C441" s="25"/>
      <c r="D441" s="25"/>
      <c r="E441" s="46"/>
      <c r="F441" s="46"/>
      <c r="G441" s="46"/>
      <c r="H441" s="46"/>
      <c r="I441" s="46"/>
      <c r="J441" s="80"/>
      <c r="K441" s="25"/>
      <c r="L441" s="25"/>
      <c r="M441" s="25"/>
      <c r="N441" s="26"/>
      <c r="O441" s="26"/>
    </row>
    <row r="442" spans="1:15">
      <c r="A442" s="45"/>
      <c r="B442" s="25"/>
      <c r="C442" s="25"/>
      <c r="D442" s="25"/>
      <c r="E442" s="46"/>
      <c r="F442" s="46"/>
      <c r="G442" s="46"/>
      <c r="H442" s="46"/>
      <c r="I442" s="46"/>
      <c r="J442" s="80"/>
      <c r="K442" s="25"/>
      <c r="L442" s="25"/>
      <c r="M442" s="25"/>
      <c r="N442" s="26"/>
      <c r="O442" s="26"/>
    </row>
    <row r="443" spans="1:15">
      <c r="A443" s="45"/>
      <c r="B443" s="25"/>
      <c r="C443" s="25"/>
      <c r="D443" s="25"/>
      <c r="E443" s="46"/>
      <c r="F443" s="46"/>
      <c r="G443" s="46"/>
      <c r="H443" s="46"/>
      <c r="I443" s="46"/>
      <c r="J443" s="80"/>
      <c r="K443" s="25"/>
      <c r="L443" s="25"/>
      <c r="M443" s="25"/>
      <c r="N443" s="26"/>
      <c r="O443" s="26"/>
    </row>
    <row r="444" spans="1:15">
      <c r="A444" s="45"/>
      <c r="B444" s="25"/>
      <c r="C444" s="25"/>
      <c r="D444" s="25"/>
      <c r="E444" s="46"/>
      <c r="F444" s="46"/>
      <c r="G444" s="46"/>
      <c r="H444" s="46"/>
      <c r="I444" s="46"/>
      <c r="J444" s="80"/>
      <c r="K444" s="25"/>
      <c r="L444" s="25"/>
      <c r="M444" s="25"/>
      <c r="N444" s="26"/>
      <c r="O444" s="26"/>
    </row>
    <row r="445" spans="1:15">
      <c r="A445" s="45"/>
      <c r="B445" s="25"/>
      <c r="C445" s="25"/>
      <c r="D445" s="25"/>
      <c r="E445" s="46"/>
      <c r="F445" s="46"/>
      <c r="G445" s="46"/>
      <c r="H445" s="46"/>
      <c r="I445" s="46"/>
      <c r="J445" s="80"/>
      <c r="K445" s="25"/>
      <c r="L445" s="25"/>
      <c r="M445" s="25"/>
      <c r="N445" s="26"/>
      <c r="O445" s="26"/>
    </row>
    <row r="446" spans="1:15">
      <c r="A446" s="45"/>
      <c r="B446" s="25"/>
      <c r="C446" s="25"/>
      <c r="D446" s="25"/>
      <c r="E446" s="46"/>
      <c r="F446" s="46"/>
      <c r="G446" s="46"/>
      <c r="H446" s="46"/>
      <c r="I446" s="46"/>
      <c r="J446" s="80"/>
      <c r="K446" s="25"/>
      <c r="L446" s="25"/>
      <c r="M446" s="25"/>
      <c r="N446" s="26"/>
      <c r="O446" s="26"/>
    </row>
    <row r="447" spans="1:15">
      <c r="A447" s="45"/>
      <c r="B447" s="25"/>
      <c r="C447" s="25"/>
      <c r="D447" s="25"/>
      <c r="E447" s="46"/>
      <c r="F447" s="46"/>
      <c r="G447" s="46"/>
      <c r="H447" s="46"/>
      <c r="I447" s="46"/>
      <c r="J447" s="80"/>
      <c r="K447" s="25"/>
      <c r="L447" s="25"/>
      <c r="M447" s="25"/>
      <c r="N447" s="26"/>
      <c r="O447" s="26"/>
    </row>
    <row r="448" spans="1:15">
      <c r="A448" s="45"/>
      <c r="B448" s="25"/>
      <c r="C448" s="25"/>
      <c r="D448" s="25"/>
      <c r="E448" s="46"/>
      <c r="F448" s="46"/>
      <c r="G448" s="46"/>
      <c r="H448" s="46"/>
      <c r="I448" s="46"/>
      <c r="J448" s="80"/>
      <c r="K448" s="25"/>
      <c r="L448" s="25"/>
      <c r="M448" s="25"/>
      <c r="N448" s="26"/>
      <c r="O448" s="26"/>
    </row>
    <row r="449" spans="1:15">
      <c r="A449" s="45"/>
      <c r="B449" s="25"/>
      <c r="C449" s="25"/>
      <c r="D449" s="25"/>
      <c r="E449" s="46"/>
      <c r="F449" s="46"/>
      <c r="G449" s="46"/>
      <c r="H449" s="46"/>
      <c r="I449" s="46"/>
      <c r="J449" s="80"/>
      <c r="K449" s="25"/>
      <c r="L449" s="25"/>
      <c r="M449" s="25"/>
      <c r="N449" s="26"/>
      <c r="O449" s="26"/>
    </row>
    <row r="450" spans="1:15">
      <c r="A450" s="45"/>
      <c r="B450" s="25"/>
      <c r="C450" s="25"/>
      <c r="D450" s="25"/>
      <c r="E450" s="46"/>
      <c r="F450" s="46"/>
      <c r="G450" s="46"/>
      <c r="H450" s="46"/>
      <c r="I450" s="46"/>
      <c r="J450" s="80"/>
      <c r="K450" s="25"/>
      <c r="L450" s="25"/>
      <c r="M450" s="25"/>
      <c r="N450" s="26"/>
      <c r="O450" s="26"/>
    </row>
    <row r="451" spans="1:15">
      <c r="A451" s="45"/>
      <c r="B451" s="25"/>
      <c r="C451" s="25"/>
      <c r="D451" s="25"/>
      <c r="E451" s="46"/>
      <c r="F451" s="46"/>
      <c r="G451" s="46"/>
      <c r="H451" s="46"/>
      <c r="I451" s="46"/>
      <c r="J451" s="80"/>
      <c r="K451" s="25"/>
      <c r="L451" s="25"/>
      <c r="M451" s="25"/>
      <c r="N451" s="26"/>
      <c r="O451" s="26"/>
    </row>
    <row r="452" spans="1:15">
      <c r="A452" s="45"/>
      <c r="B452" s="25"/>
      <c r="C452" s="25"/>
      <c r="D452" s="25"/>
      <c r="E452" s="46"/>
      <c r="F452" s="46"/>
      <c r="G452" s="46"/>
      <c r="H452" s="46"/>
      <c r="I452" s="46"/>
      <c r="J452" s="80"/>
      <c r="K452" s="25"/>
      <c r="L452" s="25"/>
      <c r="M452" s="25"/>
      <c r="N452" s="26"/>
      <c r="O452" s="26"/>
    </row>
    <row r="453" spans="1:15">
      <c r="A453" s="45"/>
      <c r="B453" s="25"/>
      <c r="C453" s="25"/>
      <c r="D453" s="25"/>
      <c r="E453" s="46"/>
      <c r="F453" s="46"/>
      <c r="G453" s="46"/>
      <c r="H453" s="46"/>
      <c r="I453" s="46"/>
      <c r="J453" s="80"/>
      <c r="K453" s="25"/>
      <c r="L453" s="25"/>
      <c r="M453" s="25"/>
      <c r="N453" s="26"/>
      <c r="O453" s="26"/>
    </row>
    <row r="454" spans="1:15">
      <c r="A454" s="45"/>
      <c r="B454" s="25"/>
      <c r="C454" s="25"/>
      <c r="D454" s="25"/>
      <c r="E454" s="46"/>
      <c r="F454" s="46"/>
      <c r="G454" s="46"/>
      <c r="H454" s="46"/>
      <c r="I454" s="46"/>
      <c r="J454" s="80"/>
      <c r="K454" s="25"/>
      <c r="L454" s="25"/>
      <c r="M454" s="25"/>
      <c r="N454" s="26"/>
      <c r="O454" s="26"/>
    </row>
    <row r="455" spans="1:15">
      <c r="A455" s="45"/>
      <c r="B455" s="25"/>
      <c r="C455" s="25"/>
      <c r="D455" s="25"/>
      <c r="E455" s="46"/>
      <c r="F455" s="46"/>
      <c r="G455" s="46"/>
      <c r="H455" s="46"/>
      <c r="I455" s="46"/>
      <c r="J455" s="80"/>
      <c r="K455" s="25"/>
      <c r="L455" s="25"/>
      <c r="M455" s="25"/>
      <c r="N455" s="26"/>
      <c r="O455" s="26"/>
    </row>
    <row r="456" spans="1:15">
      <c r="A456" s="45"/>
      <c r="B456" s="25"/>
      <c r="C456" s="25"/>
      <c r="D456" s="25"/>
      <c r="E456" s="46"/>
      <c r="F456" s="46"/>
      <c r="G456" s="46"/>
      <c r="H456" s="46"/>
      <c r="I456" s="46"/>
      <c r="J456" s="80"/>
      <c r="K456" s="25"/>
      <c r="L456" s="25"/>
      <c r="M456" s="25"/>
      <c r="N456" s="26"/>
      <c r="O456" s="26"/>
    </row>
    <row r="457" spans="1:15">
      <c r="A457" s="45"/>
      <c r="B457" s="25"/>
      <c r="C457" s="25"/>
      <c r="D457" s="25"/>
      <c r="E457" s="46"/>
      <c r="F457" s="46"/>
      <c r="G457" s="46"/>
      <c r="H457" s="46"/>
      <c r="I457" s="46"/>
      <c r="J457" s="80"/>
      <c r="K457" s="25"/>
      <c r="L457" s="25"/>
      <c r="M457" s="25"/>
      <c r="N457" s="26"/>
      <c r="O457" s="26"/>
    </row>
    <row r="458" spans="1:15">
      <c r="A458" s="45"/>
      <c r="B458" s="25"/>
      <c r="C458" s="25"/>
      <c r="D458" s="25"/>
      <c r="E458" s="46"/>
      <c r="F458" s="46"/>
      <c r="G458" s="46"/>
      <c r="H458" s="46"/>
      <c r="I458" s="46"/>
      <c r="J458" s="80"/>
      <c r="K458" s="25"/>
      <c r="L458" s="25"/>
      <c r="M458" s="25"/>
      <c r="N458" s="26"/>
      <c r="O458" s="26"/>
    </row>
    <row r="459" spans="1:15">
      <c r="A459" s="45"/>
      <c r="B459" s="25"/>
      <c r="C459" s="25"/>
      <c r="D459" s="25"/>
      <c r="E459" s="46"/>
      <c r="F459" s="46"/>
      <c r="G459" s="46"/>
      <c r="H459" s="46"/>
      <c r="I459" s="46"/>
      <c r="J459" s="80"/>
      <c r="K459" s="25"/>
      <c r="L459" s="25"/>
      <c r="M459" s="25"/>
      <c r="N459" s="26"/>
      <c r="O459" s="26"/>
    </row>
    <row r="460" spans="1:15">
      <c r="A460" s="45"/>
      <c r="B460" s="25"/>
      <c r="C460" s="25"/>
      <c r="D460" s="25"/>
      <c r="E460" s="46"/>
      <c r="F460" s="46"/>
      <c r="G460" s="46"/>
      <c r="H460" s="46"/>
      <c r="I460" s="46"/>
      <c r="J460" s="80"/>
      <c r="K460" s="25"/>
      <c r="L460" s="25"/>
      <c r="M460" s="25"/>
      <c r="N460" s="26"/>
      <c r="O460" s="26"/>
    </row>
    <row r="461" spans="1:15">
      <c r="A461" s="45"/>
      <c r="B461" s="25"/>
      <c r="C461" s="25"/>
      <c r="D461" s="25"/>
      <c r="E461" s="46"/>
      <c r="F461" s="46"/>
      <c r="G461" s="46"/>
      <c r="H461" s="46"/>
      <c r="I461" s="46"/>
      <c r="J461" s="80"/>
      <c r="K461" s="25"/>
      <c r="L461" s="25"/>
      <c r="M461" s="25"/>
      <c r="N461" s="26"/>
      <c r="O461" s="26"/>
    </row>
    <row r="462" spans="1:15">
      <c r="A462" s="45"/>
      <c r="B462" s="25"/>
      <c r="C462" s="25"/>
      <c r="D462" s="25"/>
      <c r="E462" s="46"/>
      <c r="F462" s="46"/>
      <c r="G462" s="46"/>
      <c r="H462" s="46"/>
      <c r="I462" s="46"/>
      <c r="J462" s="80"/>
      <c r="K462" s="25"/>
      <c r="L462" s="25"/>
      <c r="M462" s="25"/>
      <c r="N462" s="26"/>
      <c r="O462" s="26"/>
    </row>
    <row r="463" spans="1:15">
      <c r="A463" s="45"/>
      <c r="B463" s="25"/>
      <c r="C463" s="25"/>
      <c r="D463" s="25"/>
      <c r="E463" s="46"/>
      <c r="F463" s="46"/>
      <c r="G463" s="46"/>
      <c r="H463" s="46"/>
      <c r="I463" s="46"/>
      <c r="J463" s="80"/>
      <c r="K463" s="25"/>
      <c r="L463" s="25"/>
      <c r="M463" s="25"/>
      <c r="N463" s="26"/>
      <c r="O463" s="26"/>
    </row>
    <row r="464" spans="1:15">
      <c r="A464" s="45"/>
      <c r="B464" s="25"/>
      <c r="C464" s="25"/>
      <c r="D464" s="25"/>
      <c r="E464" s="46"/>
      <c r="F464" s="46"/>
      <c r="G464" s="46"/>
      <c r="H464" s="46"/>
      <c r="I464" s="46"/>
      <c r="J464" s="80"/>
      <c r="K464" s="25"/>
      <c r="L464" s="25"/>
      <c r="M464" s="25"/>
      <c r="N464" s="26"/>
      <c r="O464" s="26"/>
    </row>
    <row r="465" spans="1:15">
      <c r="A465" s="45"/>
      <c r="B465" s="25"/>
      <c r="C465" s="25"/>
      <c r="D465" s="25"/>
      <c r="E465" s="46"/>
      <c r="F465" s="46"/>
      <c r="G465" s="46"/>
      <c r="H465" s="46"/>
      <c r="I465" s="46"/>
      <c r="J465" s="80"/>
      <c r="K465" s="25"/>
      <c r="L465" s="25"/>
      <c r="M465" s="25"/>
      <c r="N465" s="26"/>
      <c r="O465" s="26"/>
    </row>
    <row r="466" spans="1:15">
      <c r="A466" s="45"/>
      <c r="B466" s="25"/>
      <c r="C466" s="25"/>
      <c r="D466" s="25"/>
      <c r="E466" s="46"/>
      <c r="F466" s="46"/>
      <c r="G466" s="46"/>
      <c r="H466" s="46"/>
      <c r="I466" s="46"/>
      <c r="J466" s="80"/>
      <c r="K466" s="25"/>
      <c r="L466" s="25"/>
      <c r="M466" s="25"/>
      <c r="N466" s="26"/>
      <c r="O466" s="26"/>
    </row>
    <row r="467" spans="1:15">
      <c r="A467" s="45"/>
      <c r="B467" s="25"/>
      <c r="C467" s="25"/>
      <c r="D467" s="25"/>
      <c r="E467" s="46"/>
      <c r="F467" s="46"/>
      <c r="G467" s="46"/>
      <c r="H467" s="46"/>
      <c r="I467" s="46"/>
      <c r="J467" s="80"/>
      <c r="K467" s="25"/>
      <c r="L467" s="25"/>
      <c r="M467" s="25"/>
      <c r="N467" s="26"/>
      <c r="O467" s="26"/>
    </row>
    <row r="468" spans="1:15">
      <c r="A468" s="45"/>
      <c r="B468" s="25"/>
      <c r="C468" s="25"/>
      <c r="D468" s="25"/>
      <c r="E468" s="46"/>
      <c r="F468" s="46"/>
      <c r="G468" s="46"/>
      <c r="H468" s="46"/>
      <c r="I468" s="46"/>
      <c r="J468" s="80"/>
      <c r="K468" s="25"/>
      <c r="L468" s="25"/>
      <c r="M468" s="25"/>
      <c r="N468" s="26"/>
      <c r="O468" s="26"/>
    </row>
    <row r="469" spans="1:15">
      <c r="A469" s="45"/>
      <c r="B469" s="25"/>
      <c r="C469" s="25"/>
      <c r="D469" s="25"/>
      <c r="E469" s="46"/>
      <c r="F469" s="46"/>
      <c r="G469" s="46"/>
      <c r="H469" s="46"/>
      <c r="I469" s="46"/>
      <c r="J469" s="80"/>
      <c r="K469" s="25"/>
      <c r="L469" s="25"/>
      <c r="M469" s="25"/>
      <c r="N469" s="26"/>
      <c r="O469" s="26"/>
    </row>
    <row r="470" spans="1:15">
      <c r="A470" s="45"/>
      <c r="B470" s="25"/>
      <c r="C470" s="25"/>
      <c r="D470" s="25"/>
      <c r="E470" s="46"/>
      <c r="F470" s="46"/>
      <c r="G470" s="46"/>
      <c r="H470" s="46"/>
      <c r="I470" s="46"/>
      <c r="J470" s="80"/>
      <c r="K470" s="25"/>
      <c r="L470" s="25"/>
      <c r="M470" s="25"/>
      <c r="N470" s="26"/>
      <c r="O470" s="26"/>
    </row>
    <row r="471" spans="1:15">
      <c r="A471" s="45"/>
      <c r="B471" s="25"/>
      <c r="C471" s="25"/>
      <c r="D471" s="25"/>
      <c r="E471" s="46"/>
      <c r="F471" s="46"/>
      <c r="G471" s="46"/>
      <c r="H471" s="46"/>
      <c r="I471" s="46"/>
      <c r="J471" s="80"/>
      <c r="K471" s="25"/>
      <c r="L471" s="25"/>
      <c r="M471" s="25"/>
      <c r="N471" s="26"/>
      <c r="O471" s="26"/>
    </row>
    <row r="472" spans="1:15">
      <c r="A472" s="45"/>
      <c r="B472" s="25"/>
      <c r="C472" s="25"/>
      <c r="D472" s="25"/>
      <c r="E472" s="46"/>
      <c r="F472" s="46"/>
      <c r="G472" s="46"/>
      <c r="H472" s="46"/>
      <c r="I472" s="46"/>
      <c r="J472" s="80"/>
      <c r="K472" s="25"/>
      <c r="L472" s="25"/>
      <c r="M472" s="25"/>
      <c r="N472" s="26"/>
      <c r="O472" s="26"/>
    </row>
    <row r="473" spans="1:15">
      <c r="A473" s="45"/>
      <c r="B473" s="25"/>
      <c r="C473" s="25"/>
      <c r="D473" s="25"/>
      <c r="E473" s="46"/>
      <c r="F473" s="46"/>
      <c r="G473" s="46"/>
      <c r="H473" s="46"/>
      <c r="I473" s="46"/>
      <c r="J473" s="80"/>
      <c r="K473" s="25"/>
      <c r="L473" s="25"/>
      <c r="M473" s="25"/>
      <c r="N473" s="26"/>
      <c r="O473" s="26"/>
    </row>
    <row r="474" spans="1:15">
      <c r="A474" s="45"/>
      <c r="B474" s="25"/>
      <c r="C474" s="25"/>
      <c r="D474" s="25"/>
      <c r="E474" s="46"/>
      <c r="F474" s="46"/>
      <c r="G474" s="46"/>
      <c r="H474" s="46"/>
      <c r="I474" s="46"/>
      <c r="J474" s="80"/>
      <c r="K474" s="25"/>
      <c r="L474" s="25"/>
      <c r="M474" s="25"/>
      <c r="N474" s="26"/>
      <c r="O474" s="26"/>
    </row>
    <row r="475" spans="1:15">
      <c r="A475" s="45"/>
      <c r="B475" s="25"/>
      <c r="C475" s="25"/>
      <c r="D475" s="25"/>
      <c r="E475" s="46"/>
      <c r="F475" s="46"/>
      <c r="G475" s="46"/>
      <c r="H475" s="46"/>
      <c r="I475" s="46"/>
      <c r="J475" s="80"/>
      <c r="K475" s="25"/>
      <c r="L475" s="25"/>
      <c r="M475" s="25"/>
      <c r="N475" s="26"/>
      <c r="O475" s="26"/>
    </row>
    <row r="476" spans="1:15">
      <c r="A476" s="45"/>
      <c r="B476" s="25"/>
      <c r="C476" s="25"/>
      <c r="D476" s="25"/>
      <c r="E476" s="46"/>
      <c r="F476" s="46"/>
      <c r="G476" s="46"/>
      <c r="H476" s="46"/>
      <c r="I476" s="46"/>
      <c r="J476" s="80"/>
      <c r="K476" s="25"/>
      <c r="L476" s="25"/>
      <c r="M476" s="25"/>
      <c r="N476" s="26"/>
      <c r="O476" s="26"/>
    </row>
    <row r="477" spans="1:15">
      <c r="A477" s="45"/>
      <c r="B477" s="25"/>
      <c r="C477" s="25"/>
      <c r="D477" s="25"/>
      <c r="E477" s="46"/>
      <c r="F477" s="46"/>
      <c r="G477" s="46"/>
      <c r="H477" s="46"/>
      <c r="I477" s="46"/>
      <c r="J477" s="80"/>
      <c r="K477" s="25"/>
      <c r="L477" s="25"/>
      <c r="M477" s="25"/>
      <c r="N477" s="26"/>
      <c r="O477" s="26"/>
    </row>
    <row r="478" spans="1:15">
      <c r="A478" s="45"/>
      <c r="B478" s="25"/>
      <c r="C478" s="25"/>
      <c r="D478" s="25"/>
      <c r="E478" s="46"/>
      <c r="F478" s="46"/>
      <c r="G478" s="46"/>
      <c r="H478" s="46"/>
      <c r="I478" s="46"/>
      <c r="J478" s="80"/>
      <c r="K478" s="25"/>
      <c r="L478" s="25"/>
      <c r="M478" s="25"/>
      <c r="N478" s="26"/>
      <c r="O478" s="26"/>
    </row>
    <row r="479" spans="1:15">
      <c r="A479" s="45"/>
      <c r="B479" s="25"/>
      <c r="C479" s="25"/>
      <c r="D479" s="25"/>
      <c r="E479" s="46"/>
      <c r="F479" s="46"/>
      <c r="G479" s="46"/>
      <c r="H479" s="46"/>
      <c r="I479" s="46"/>
      <c r="J479" s="80"/>
      <c r="K479" s="25"/>
      <c r="L479" s="25"/>
      <c r="M479" s="25"/>
      <c r="N479" s="26"/>
      <c r="O479" s="26"/>
    </row>
    <row r="480" spans="1:15">
      <c r="A480" s="45"/>
      <c r="B480" s="25"/>
      <c r="C480" s="25"/>
      <c r="D480" s="25"/>
      <c r="E480" s="46"/>
      <c r="F480" s="46"/>
      <c r="G480" s="46"/>
      <c r="H480" s="46"/>
      <c r="I480" s="46"/>
      <c r="J480" s="80"/>
      <c r="K480" s="25"/>
      <c r="L480" s="25"/>
      <c r="M480" s="25"/>
      <c r="N480" s="26"/>
      <c r="O480" s="26"/>
    </row>
    <row r="481" spans="1:15">
      <c r="A481" s="45"/>
      <c r="B481" s="25"/>
      <c r="C481" s="25"/>
      <c r="D481" s="25"/>
      <c r="E481" s="46"/>
      <c r="F481" s="46"/>
      <c r="G481" s="46"/>
      <c r="H481" s="46"/>
      <c r="I481" s="46"/>
      <c r="J481" s="80"/>
      <c r="K481" s="25"/>
      <c r="L481" s="25"/>
      <c r="M481" s="25"/>
      <c r="N481" s="26"/>
      <c r="O481" s="26"/>
    </row>
    <row r="482" spans="1:15">
      <c r="A482" s="45"/>
      <c r="B482" s="25"/>
      <c r="C482" s="25"/>
      <c r="D482" s="25"/>
      <c r="E482" s="46"/>
      <c r="F482" s="46"/>
      <c r="G482" s="46"/>
      <c r="H482" s="46"/>
      <c r="I482" s="46"/>
      <c r="J482" s="80"/>
      <c r="K482" s="25"/>
      <c r="L482" s="25"/>
      <c r="M482" s="25"/>
      <c r="N482" s="26"/>
      <c r="O482" s="26"/>
    </row>
    <row r="483" spans="1:15">
      <c r="A483" s="45"/>
      <c r="B483" s="25"/>
      <c r="C483" s="25"/>
      <c r="D483" s="25"/>
      <c r="E483" s="46"/>
      <c r="F483" s="46"/>
      <c r="G483" s="46"/>
      <c r="H483" s="46"/>
      <c r="I483" s="46"/>
      <c r="J483" s="80"/>
      <c r="K483" s="25"/>
      <c r="L483" s="25"/>
      <c r="M483" s="25"/>
      <c r="N483" s="26"/>
      <c r="O483" s="26"/>
    </row>
    <row r="484" spans="1:15">
      <c r="A484" s="45"/>
      <c r="B484" s="25"/>
      <c r="C484" s="25"/>
      <c r="D484" s="25"/>
      <c r="E484" s="46"/>
      <c r="F484" s="46"/>
      <c r="G484" s="46"/>
      <c r="H484" s="46"/>
      <c r="I484" s="46"/>
      <c r="J484" s="80"/>
      <c r="K484" s="25"/>
      <c r="L484" s="25"/>
      <c r="M484" s="25"/>
      <c r="N484" s="26"/>
      <c r="O484" s="26"/>
    </row>
    <row r="485" spans="1:15">
      <c r="A485" s="45"/>
      <c r="B485" s="25"/>
      <c r="C485" s="25"/>
      <c r="D485" s="25"/>
      <c r="E485" s="46"/>
      <c r="F485" s="46"/>
      <c r="G485" s="46"/>
      <c r="H485" s="46"/>
      <c r="I485" s="46"/>
      <c r="J485" s="80"/>
      <c r="K485" s="25"/>
      <c r="L485" s="25"/>
      <c r="M485" s="25"/>
    </row>
    <row r="486" spans="1:15">
      <c r="A486" s="45"/>
      <c r="B486" s="25"/>
      <c r="C486" s="25"/>
      <c r="D486" s="25"/>
      <c r="E486" s="46"/>
      <c r="F486" s="46"/>
      <c r="G486" s="46"/>
      <c r="H486" s="46"/>
      <c r="I486" s="46"/>
      <c r="J486" s="80"/>
      <c r="K486" s="25"/>
      <c r="L486" s="25"/>
      <c r="M486" s="25"/>
    </row>
    <row r="487" spans="1:15">
      <c r="A487" s="45"/>
      <c r="B487" s="25"/>
      <c r="C487" s="25"/>
      <c r="D487" s="25"/>
      <c r="E487" s="46"/>
      <c r="F487" s="46"/>
      <c r="G487" s="46"/>
      <c r="H487" s="46"/>
      <c r="I487" s="46"/>
      <c r="J487" s="80"/>
      <c r="K487" s="25"/>
      <c r="L487" s="25"/>
      <c r="M487" s="25"/>
    </row>
    <row r="488" spans="1:15">
      <c r="A488" s="45"/>
      <c r="B488" s="25"/>
      <c r="C488" s="25"/>
      <c r="D488" s="25"/>
      <c r="E488" s="46"/>
      <c r="F488" s="46"/>
      <c r="G488" s="46"/>
      <c r="H488" s="46"/>
      <c r="I488" s="46"/>
      <c r="J488" s="80"/>
      <c r="K488" s="25"/>
      <c r="L488" s="25"/>
      <c r="M488" s="25"/>
    </row>
    <row r="489" spans="1:15">
      <c r="A489" s="45"/>
      <c r="B489" s="25"/>
      <c r="C489" s="25"/>
      <c r="D489" s="25"/>
      <c r="E489" s="46"/>
      <c r="F489" s="46"/>
      <c r="G489" s="46"/>
      <c r="H489" s="46"/>
      <c r="I489" s="46"/>
      <c r="J489" s="80"/>
      <c r="K489" s="25"/>
      <c r="L489" s="25"/>
      <c r="M489" s="25"/>
    </row>
    <row r="490" spans="1:15">
      <c r="A490" s="45"/>
      <c r="B490" s="25"/>
      <c r="C490" s="25"/>
      <c r="D490" s="25"/>
      <c r="E490" s="46"/>
      <c r="F490" s="46"/>
      <c r="G490" s="46"/>
      <c r="H490" s="46"/>
      <c r="I490" s="46"/>
      <c r="J490" s="80"/>
      <c r="K490" s="25"/>
      <c r="L490" s="25"/>
      <c r="M490" s="25"/>
    </row>
    <row r="491" spans="1:15">
      <c r="A491" s="45"/>
      <c r="B491" s="25"/>
      <c r="C491" s="25"/>
      <c r="D491" s="25"/>
      <c r="E491" s="46"/>
      <c r="F491" s="46"/>
      <c r="G491" s="46"/>
      <c r="H491" s="46"/>
      <c r="I491" s="46"/>
      <c r="J491" s="80"/>
      <c r="K491" s="25"/>
      <c r="L491" s="25"/>
      <c r="M491" s="25"/>
    </row>
    <row r="492" spans="1:15">
      <c r="A492" s="45"/>
      <c r="B492" s="25"/>
      <c r="C492" s="25"/>
      <c r="D492" s="25"/>
      <c r="E492" s="46"/>
      <c r="F492" s="46"/>
      <c r="G492" s="46"/>
      <c r="H492" s="46"/>
      <c r="I492" s="46"/>
      <c r="J492" s="80"/>
      <c r="K492" s="25"/>
      <c r="L492" s="25"/>
      <c r="M492" s="25"/>
    </row>
    <row r="493" spans="1:15">
      <c r="A493" s="45"/>
      <c r="B493" s="25"/>
      <c r="C493" s="25"/>
      <c r="D493" s="25"/>
      <c r="E493" s="46"/>
      <c r="F493" s="46"/>
      <c r="G493" s="46"/>
      <c r="H493" s="46"/>
      <c r="I493" s="46"/>
      <c r="J493" s="80"/>
      <c r="K493" s="25"/>
      <c r="L493" s="25"/>
      <c r="M493" s="25"/>
    </row>
    <row r="494" spans="1:15">
      <c r="A494" s="45"/>
      <c r="B494" s="25"/>
      <c r="C494" s="25"/>
      <c r="D494" s="25"/>
      <c r="E494" s="46"/>
      <c r="F494" s="46"/>
      <c r="G494" s="46"/>
      <c r="H494" s="46"/>
      <c r="I494" s="46"/>
      <c r="J494" s="80"/>
      <c r="K494" s="25"/>
      <c r="L494" s="25"/>
      <c r="M494" s="25"/>
    </row>
    <row r="495" spans="1:15">
      <c r="A495" s="45"/>
      <c r="B495" s="25"/>
      <c r="C495" s="25"/>
      <c r="D495" s="25"/>
      <c r="E495" s="46"/>
      <c r="F495" s="46"/>
      <c r="G495" s="46"/>
      <c r="H495" s="46"/>
      <c r="I495" s="46"/>
      <c r="J495" s="80"/>
      <c r="K495" s="25"/>
      <c r="L495" s="25"/>
      <c r="M495" s="25"/>
    </row>
    <row r="496" spans="1:15">
      <c r="A496" s="45"/>
      <c r="B496" s="25"/>
      <c r="C496" s="25"/>
      <c r="D496" s="25"/>
      <c r="E496" s="46"/>
      <c r="F496" s="46"/>
      <c r="G496" s="46"/>
      <c r="H496" s="46"/>
      <c r="I496" s="46"/>
      <c r="J496" s="80"/>
      <c r="K496" s="25"/>
      <c r="L496" s="25"/>
      <c r="M496" s="25"/>
    </row>
    <row r="497" spans="1:13">
      <c r="A497" s="45"/>
      <c r="B497" s="25"/>
      <c r="C497" s="25"/>
      <c r="D497" s="25"/>
      <c r="E497" s="46"/>
      <c r="F497" s="46"/>
      <c r="G497" s="46"/>
      <c r="H497" s="46"/>
      <c r="I497" s="46"/>
      <c r="J497" s="80"/>
      <c r="K497" s="25"/>
      <c r="L497" s="25"/>
      <c r="M497" s="25"/>
    </row>
    <row r="498" spans="1:13">
      <c r="A498" s="45"/>
      <c r="B498" s="25"/>
      <c r="C498" s="25"/>
      <c r="D498" s="25"/>
      <c r="E498" s="46"/>
      <c r="F498" s="46"/>
      <c r="G498" s="46"/>
      <c r="H498" s="46"/>
      <c r="I498" s="46"/>
      <c r="J498" s="80"/>
      <c r="K498" s="25"/>
      <c r="L498" s="25"/>
      <c r="M498" s="25"/>
    </row>
    <row r="499" spans="1:13">
      <c r="A499" s="45"/>
      <c r="B499" s="25"/>
      <c r="C499" s="25"/>
      <c r="D499" s="25"/>
      <c r="E499" s="46"/>
      <c r="F499" s="46"/>
      <c r="G499" s="46"/>
      <c r="H499" s="46"/>
      <c r="I499" s="46"/>
      <c r="J499" s="80"/>
      <c r="K499" s="25"/>
      <c r="L499" s="25"/>
      <c r="M499" s="25"/>
    </row>
    <row r="500" spans="1:13">
      <c r="A500" s="45"/>
      <c r="B500" s="25"/>
      <c r="C500" s="25"/>
      <c r="D500" s="25"/>
      <c r="E500" s="46"/>
      <c r="F500" s="46"/>
      <c r="G500" s="46"/>
      <c r="H500" s="46"/>
      <c r="I500" s="46"/>
      <c r="J500" s="80"/>
      <c r="K500" s="25"/>
      <c r="L500" s="25"/>
      <c r="M500" s="25"/>
    </row>
    <row r="501" spans="1:13">
      <c r="A501" s="45"/>
      <c r="B501" s="25"/>
      <c r="C501" s="25"/>
      <c r="D501" s="25"/>
      <c r="E501" s="46"/>
      <c r="F501" s="46"/>
      <c r="G501" s="46"/>
      <c r="H501" s="46"/>
      <c r="I501" s="46"/>
      <c r="J501" s="80"/>
      <c r="K501" s="25"/>
      <c r="L501" s="25"/>
      <c r="M501" s="25"/>
    </row>
    <row r="502" spans="1:13">
      <c r="A502" s="45"/>
      <c r="B502" s="25"/>
      <c r="C502" s="25"/>
      <c r="D502" s="25"/>
      <c r="E502" s="46"/>
      <c r="F502" s="46"/>
      <c r="G502" s="46"/>
      <c r="H502" s="46"/>
      <c r="I502" s="46"/>
      <c r="J502" s="80"/>
      <c r="K502" s="25"/>
      <c r="L502" s="25"/>
      <c r="M502" s="25"/>
    </row>
    <row r="503" spans="1:13">
      <c r="A503" s="45"/>
      <c r="B503" s="25"/>
      <c r="C503" s="25"/>
      <c r="D503" s="25"/>
      <c r="E503" s="46"/>
      <c r="F503" s="46"/>
      <c r="G503" s="46"/>
      <c r="H503" s="46"/>
      <c r="I503" s="46"/>
      <c r="J503" s="80"/>
      <c r="K503" s="25"/>
      <c r="L503" s="25"/>
      <c r="M503" s="25"/>
    </row>
    <row r="504" spans="1:13">
      <c r="A504" s="45"/>
      <c r="B504" s="25"/>
      <c r="C504" s="25"/>
      <c r="D504" s="25"/>
      <c r="E504" s="46"/>
      <c r="F504" s="46"/>
      <c r="G504" s="46"/>
      <c r="H504" s="46"/>
      <c r="I504" s="46"/>
      <c r="J504" s="80"/>
      <c r="K504" s="25"/>
      <c r="L504" s="25"/>
      <c r="M504" s="25"/>
    </row>
    <row r="505" spans="1:13">
      <c r="A505" s="45"/>
      <c r="B505" s="25"/>
      <c r="C505" s="25"/>
      <c r="D505" s="25"/>
      <c r="E505" s="46"/>
      <c r="F505" s="46"/>
      <c r="G505" s="46"/>
      <c r="H505" s="46"/>
      <c r="I505" s="46"/>
      <c r="J505" s="80"/>
      <c r="K505" s="25"/>
      <c r="L505" s="25"/>
      <c r="M505" s="25"/>
    </row>
    <row r="506" spans="1:13">
      <c r="A506" s="45"/>
      <c r="B506" s="25"/>
      <c r="C506" s="25"/>
      <c r="D506" s="25"/>
      <c r="E506" s="46"/>
      <c r="F506" s="46"/>
      <c r="G506" s="46"/>
      <c r="H506" s="46"/>
      <c r="I506" s="46"/>
      <c r="J506" s="80"/>
      <c r="K506" s="25"/>
      <c r="L506" s="25"/>
      <c r="M506" s="25"/>
    </row>
    <row r="507" spans="1:13">
      <c r="A507" s="45"/>
      <c r="B507" s="25"/>
      <c r="C507" s="25"/>
      <c r="D507" s="25"/>
      <c r="E507" s="46"/>
      <c r="F507" s="46"/>
      <c r="G507" s="46"/>
      <c r="H507" s="46"/>
      <c r="I507" s="46"/>
      <c r="J507" s="80"/>
      <c r="K507" s="25"/>
      <c r="L507" s="25"/>
      <c r="M507" s="25"/>
    </row>
    <row r="508" spans="1:13">
      <c r="A508" s="45"/>
      <c r="B508" s="25"/>
      <c r="C508" s="25"/>
      <c r="D508" s="25"/>
      <c r="E508" s="46"/>
      <c r="F508" s="46"/>
      <c r="G508" s="46"/>
      <c r="H508" s="46"/>
      <c r="I508" s="46"/>
      <c r="J508" s="80"/>
      <c r="K508" s="25"/>
      <c r="L508" s="25"/>
      <c r="M508" s="25"/>
    </row>
    <row r="509" spans="1:13">
      <c r="A509" s="45"/>
      <c r="B509" s="25"/>
      <c r="C509" s="25"/>
      <c r="D509" s="25"/>
      <c r="E509" s="46"/>
      <c r="F509" s="46"/>
      <c r="G509" s="46"/>
      <c r="H509" s="46"/>
      <c r="I509" s="46"/>
      <c r="J509" s="80"/>
      <c r="K509" s="25"/>
      <c r="L509" s="25"/>
      <c r="M509" s="25"/>
    </row>
    <row r="510" spans="1:13">
      <c r="A510" s="45"/>
      <c r="B510" s="25"/>
      <c r="C510" s="25"/>
      <c r="D510" s="25"/>
      <c r="E510" s="46"/>
      <c r="F510" s="46"/>
      <c r="G510" s="46"/>
      <c r="H510" s="46"/>
      <c r="I510" s="46"/>
      <c r="J510" s="80"/>
      <c r="K510" s="25"/>
      <c r="L510" s="25"/>
      <c r="M510" s="25"/>
    </row>
    <row r="511" spans="1:13">
      <c r="A511" s="45"/>
      <c r="B511" s="25"/>
      <c r="C511" s="25"/>
      <c r="D511" s="25"/>
      <c r="E511" s="46"/>
      <c r="F511" s="46"/>
      <c r="G511" s="46"/>
      <c r="H511" s="46"/>
      <c r="I511" s="46"/>
      <c r="J511" s="80"/>
      <c r="K511" s="25"/>
      <c r="L511" s="25"/>
      <c r="M511" s="25"/>
    </row>
    <row r="512" spans="1:13">
      <c r="A512" s="45"/>
      <c r="B512" s="25"/>
      <c r="C512" s="25"/>
      <c r="D512" s="25"/>
      <c r="E512" s="46"/>
      <c r="F512" s="46"/>
      <c r="G512" s="46"/>
      <c r="H512" s="46"/>
      <c r="I512" s="46"/>
      <c r="J512" s="80"/>
      <c r="K512" s="25"/>
      <c r="L512" s="25"/>
      <c r="M512" s="25"/>
    </row>
    <row r="513" spans="1:13">
      <c r="A513" s="45"/>
      <c r="B513" s="25"/>
      <c r="C513" s="25"/>
      <c r="D513" s="25"/>
      <c r="E513" s="46"/>
      <c r="F513" s="46"/>
      <c r="G513" s="46"/>
      <c r="H513" s="46"/>
      <c r="I513" s="46"/>
      <c r="J513" s="80"/>
      <c r="K513" s="25"/>
      <c r="L513" s="25"/>
      <c r="M513" s="25"/>
    </row>
    <row r="514" spans="1:13">
      <c r="A514" s="45"/>
      <c r="B514" s="25"/>
      <c r="C514" s="25"/>
      <c r="D514" s="25"/>
      <c r="E514" s="46"/>
      <c r="F514" s="46"/>
      <c r="G514" s="46"/>
      <c r="H514" s="46"/>
      <c r="I514" s="46"/>
      <c r="J514" s="80"/>
      <c r="K514" s="25"/>
      <c r="L514" s="25"/>
      <c r="M514" s="25"/>
    </row>
    <row r="515" spans="1:13">
      <c r="A515" s="45"/>
      <c r="B515" s="25"/>
      <c r="C515" s="25"/>
      <c r="D515" s="25"/>
      <c r="E515" s="46"/>
      <c r="F515" s="46"/>
      <c r="G515" s="46"/>
      <c r="H515" s="46"/>
      <c r="I515" s="46"/>
      <c r="J515" s="80"/>
      <c r="K515" s="25"/>
      <c r="L515" s="25"/>
      <c r="M515" s="25"/>
    </row>
    <row r="516" spans="1:13">
      <c r="A516" s="45"/>
      <c r="B516" s="25"/>
      <c r="C516" s="25"/>
      <c r="D516" s="25"/>
      <c r="E516" s="46"/>
      <c r="F516" s="46"/>
      <c r="G516" s="46"/>
      <c r="H516" s="46"/>
      <c r="I516" s="46"/>
      <c r="J516" s="80"/>
      <c r="K516" s="25"/>
      <c r="L516" s="25"/>
      <c r="M516" s="25"/>
    </row>
    <row r="517" spans="1:13">
      <c r="A517" s="45"/>
      <c r="B517" s="25"/>
      <c r="C517" s="25"/>
      <c r="D517" s="25"/>
      <c r="E517" s="46"/>
      <c r="F517" s="46"/>
      <c r="G517" s="46"/>
      <c r="H517" s="46"/>
      <c r="I517" s="46"/>
      <c r="J517" s="80"/>
      <c r="K517" s="25"/>
      <c r="L517" s="25"/>
      <c r="M517" s="25"/>
    </row>
    <row r="518" spans="1:13">
      <c r="A518" s="45"/>
      <c r="B518" s="25"/>
      <c r="C518" s="25"/>
      <c r="D518" s="25"/>
      <c r="E518" s="46"/>
      <c r="F518" s="46"/>
      <c r="G518" s="46"/>
      <c r="H518" s="46"/>
      <c r="I518" s="46"/>
      <c r="J518" s="80"/>
      <c r="K518" s="25"/>
      <c r="L518" s="25"/>
      <c r="M518" s="25"/>
    </row>
    <row r="519" spans="1:13">
      <c r="A519" s="45"/>
      <c r="B519" s="25"/>
      <c r="C519" s="25"/>
      <c r="D519" s="25"/>
      <c r="E519" s="46"/>
      <c r="F519" s="46"/>
      <c r="G519" s="46"/>
      <c r="H519" s="46"/>
      <c r="I519" s="46"/>
      <c r="J519" s="80"/>
      <c r="K519" s="25"/>
      <c r="L519" s="25"/>
      <c r="M519" s="25"/>
    </row>
    <row r="520" spans="1:13">
      <c r="A520" s="45"/>
      <c r="B520" s="25"/>
      <c r="C520" s="25"/>
      <c r="D520" s="25"/>
      <c r="E520" s="46"/>
      <c r="F520" s="46"/>
      <c r="G520" s="46"/>
      <c r="H520" s="46"/>
      <c r="I520" s="46"/>
      <c r="J520" s="80"/>
      <c r="K520" s="25"/>
      <c r="L520" s="25"/>
      <c r="M520" s="25"/>
    </row>
    <row r="521" spans="1:13">
      <c r="A521" s="45"/>
      <c r="B521" s="25"/>
      <c r="C521" s="25"/>
      <c r="D521" s="25"/>
      <c r="E521" s="46"/>
      <c r="F521" s="46"/>
      <c r="G521" s="46"/>
      <c r="H521" s="46"/>
      <c r="I521" s="46"/>
      <c r="J521" s="80"/>
      <c r="K521" s="25"/>
      <c r="L521" s="25"/>
      <c r="M521" s="25"/>
    </row>
    <row r="522" spans="1:13">
      <c r="A522" s="45"/>
      <c r="B522" s="25"/>
      <c r="C522" s="25"/>
      <c r="D522" s="25"/>
      <c r="E522" s="46"/>
      <c r="F522" s="46"/>
      <c r="G522" s="46"/>
      <c r="H522" s="46"/>
      <c r="I522" s="46"/>
      <c r="J522" s="80"/>
      <c r="K522" s="25"/>
      <c r="L522" s="25"/>
      <c r="M522" s="25"/>
    </row>
    <row r="523" spans="1:13">
      <c r="A523" s="45"/>
      <c r="B523" s="25"/>
      <c r="C523" s="25"/>
      <c r="D523" s="25"/>
      <c r="E523" s="46"/>
      <c r="F523" s="46"/>
      <c r="G523" s="46"/>
      <c r="H523" s="46"/>
      <c r="I523" s="46"/>
      <c r="J523" s="80"/>
      <c r="K523" s="25"/>
      <c r="L523" s="25"/>
      <c r="M523" s="25"/>
    </row>
    <row r="524" spans="1:13">
      <c r="A524" s="45"/>
      <c r="B524" s="25"/>
      <c r="C524" s="25"/>
      <c r="D524" s="25"/>
      <c r="E524" s="46"/>
      <c r="F524" s="46"/>
      <c r="G524" s="46"/>
      <c r="H524" s="46"/>
      <c r="I524" s="46"/>
      <c r="J524" s="80"/>
      <c r="K524" s="25"/>
      <c r="L524" s="25"/>
      <c r="M524" s="25"/>
    </row>
    <row r="525" spans="1:13">
      <c r="A525" s="45"/>
      <c r="B525" s="25"/>
      <c r="C525" s="25"/>
      <c r="D525" s="25"/>
      <c r="E525" s="46"/>
      <c r="F525" s="46"/>
      <c r="G525" s="46"/>
      <c r="H525" s="46"/>
      <c r="I525" s="46"/>
      <c r="J525" s="80"/>
      <c r="K525" s="25"/>
      <c r="L525" s="25"/>
      <c r="M525" s="25"/>
    </row>
    <row r="526" spans="1:13">
      <c r="A526" s="45"/>
      <c r="B526" s="25"/>
      <c r="C526" s="25"/>
      <c r="D526" s="25"/>
      <c r="E526" s="46"/>
      <c r="F526" s="46"/>
      <c r="G526" s="46"/>
      <c r="H526" s="46"/>
      <c r="I526" s="46"/>
      <c r="J526" s="80"/>
      <c r="K526" s="25"/>
      <c r="L526" s="25"/>
      <c r="M526" s="25"/>
    </row>
    <row r="527" spans="1:13">
      <c r="A527" s="45"/>
      <c r="B527" s="25"/>
      <c r="C527" s="25"/>
      <c r="D527" s="25"/>
      <c r="E527" s="46"/>
      <c r="F527" s="46"/>
      <c r="G527" s="46"/>
      <c r="H527" s="46"/>
      <c r="I527" s="46"/>
      <c r="J527" s="80"/>
      <c r="K527" s="25"/>
      <c r="L527" s="25"/>
      <c r="M527" s="25"/>
    </row>
    <row r="528" spans="1:13">
      <c r="A528" s="45"/>
      <c r="B528" s="25"/>
      <c r="C528" s="25"/>
      <c r="D528" s="25"/>
      <c r="E528" s="46"/>
      <c r="F528" s="46"/>
      <c r="G528" s="46"/>
      <c r="H528" s="46"/>
      <c r="I528" s="46"/>
      <c r="J528" s="80"/>
      <c r="K528" s="25"/>
      <c r="L528" s="25"/>
      <c r="M528" s="25"/>
    </row>
    <row r="529" spans="1:13">
      <c r="A529" s="45"/>
      <c r="B529" s="25"/>
      <c r="C529" s="25"/>
      <c r="D529" s="25"/>
      <c r="E529" s="46"/>
      <c r="F529" s="46"/>
      <c r="G529" s="46"/>
      <c r="H529" s="46"/>
      <c r="I529" s="46"/>
      <c r="J529" s="80"/>
      <c r="K529" s="25"/>
      <c r="L529" s="25"/>
      <c r="M529" s="25"/>
    </row>
    <row r="530" spans="1:13">
      <c r="A530" s="45"/>
      <c r="B530" s="25"/>
      <c r="C530" s="25"/>
      <c r="D530" s="25"/>
      <c r="E530" s="46"/>
      <c r="F530" s="46"/>
      <c r="G530" s="46"/>
      <c r="H530" s="46"/>
      <c r="I530" s="46"/>
      <c r="J530" s="80"/>
      <c r="K530" s="25"/>
      <c r="L530" s="25"/>
      <c r="M530" s="25"/>
    </row>
    <row r="531" spans="1:13">
      <c r="A531" s="45"/>
      <c r="B531" s="25"/>
      <c r="C531" s="25"/>
      <c r="D531" s="25"/>
      <c r="E531" s="46"/>
      <c r="F531" s="46"/>
      <c r="G531" s="46"/>
      <c r="H531" s="46"/>
      <c r="I531" s="46"/>
      <c r="J531" s="80"/>
      <c r="K531" s="25"/>
      <c r="L531" s="25"/>
      <c r="M531" s="25"/>
    </row>
    <row r="532" spans="1:13">
      <c r="A532" s="45"/>
      <c r="B532" s="25"/>
      <c r="C532" s="25"/>
      <c r="D532" s="25"/>
      <c r="E532" s="46"/>
      <c r="F532" s="46"/>
      <c r="G532" s="46"/>
      <c r="H532" s="46"/>
      <c r="I532" s="46"/>
      <c r="J532" s="80"/>
      <c r="K532" s="25"/>
      <c r="L532" s="25"/>
      <c r="M532" s="25"/>
    </row>
    <row r="533" spans="1:13">
      <c r="A533" s="45"/>
      <c r="B533" s="25"/>
      <c r="C533" s="25"/>
      <c r="D533" s="25"/>
      <c r="E533" s="46"/>
      <c r="F533" s="46"/>
      <c r="G533" s="46"/>
      <c r="H533" s="46"/>
      <c r="I533" s="46"/>
      <c r="J533" s="80"/>
      <c r="K533" s="25"/>
      <c r="L533" s="25"/>
      <c r="M533" s="25"/>
    </row>
    <row r="534" spans="1:13">
      <c r="A534" s="45"/>
      <c r="B534" s="25"/>
      <c r="C534" s="25"/>
      <c r="D534" s="25"/>
      <c r="E534" s="46"/>
      <c r="F534" s="46"/>
      <c r="G534" s="46"/>
      <c r="H534" s="46"/>
      <c r="I534" s="46"/>
      <c r="J534" s="80"/>
      <c r="K534" s="25"/>
      <c r="L534" s="25"/>
      <c r="M534" s="25"/>
    </row>
    <row r="535" spans="1:13">
      <c r="A535" s="45"/>
      <c r="B535" s="25"/>
      <c r="C535" s="25"/>
      <c r="D535" s="25"/>
      <c r="E535" s="46"/>
      <c r="F535" s="46"/>
      <c r="G535" s="46"/>
      <c r="H535" s="46"/>
      <c r="I535" s="46"/>
      <c r="J535" s="80"/>
      <c r="K535" s="25"/>
      <c r="L535" s="25"/>
      <c r="M535" s="25"/>
    </row>
    <row r="536" spans="1:13">
      <c r="A536" s="45"/>
      <c r="B536" s="25"/>
      <c r="C536" s="25"/>
      <c r="D536" s="25"/>
      <c r="E536" s="46"/>
      <c r="F536" s="46"/>
      <c r="G536" s="46"/>
      <c r="H536" s="46"/>
      <c r="I536" s="46"/>
      <c r="J536" s="80"/>
      <c r="K536" s="25"/>
      <c r="L536" s="25"/>
      <c r="M536" s="25"/>
    </row>
    <row r="537" spans="1:13">
      <c r="A537" s="45"/>
      <c r="B537" s="25"/>
      <c r="C537" s="25"/>
      <c r="D537" s="25"/>
      <c r="E537" s="46"/>
      <c r="F537" s="46"/>
      <c r="G537" s="46"/>
      <c r="H537" s="46"/>
      <c r="I537" s="46"/>
      <c r="J537" s="80"/>
      <c r="K537" s="25"/>
      <c r="L537" s="25"/>
      <c r="M537" s="25"/>
    </row>
    <row r="538" spans="1:13">
      <c r="A538" s="45"/>
      <c r="B538" s="25"/>
      <c r="C538" s="25"/>
      <c r="D538" s="25"/>
      <c r="E538" s="46"/>
      <c r="F538" s="46"/>
      <c r="G538" s="46"/>
      <c r="H538" s="46"/>
      <c r="I538" s="46"/>
      <c r="J538" s="80"/>
      <c r="K538" s="25"/>
      <c r="L538" s="25"/>
      <c r="M538" s="25"/>
    </row>
    <row r="539" spans="1:13">
      <c r="A539" s="45"/>
      <c r="B539" s="25"/>
      <c r="C539" s="25"/>
      <c r="D539" s="25"/>
      <c r="E539" s="46"/>
      <c r="F539" s="46"/>
      <c r="G539" s="46"/>
      <c r="H539" s="46"/>
      <c r="I539" s="46"/>
      <c r="J539" s="80"/>
      <c r="K539" s="25"/>
      <c r="L539" s="25"/>
      <c r="M539" s="25"/>
    </row>
    <row r="540" spans="1:13">
      <c r="A540" s="45"/>
      <c r="B540" s="25"/>
      <c r="C540" s="25"/>
      <c r="D540" s="25"/>
      <c r="E540" s="46"/>
      <c r="F540" s="46"/>
      <c r="G540" s="46"/>
      <c r="H540" s="46"/>
      <c r="I540" s="46"/>
      <c r="J540" s="80"/>
      <c r="K540" s="25"/>
      <c r="L540" s="25"/>
      <c r="M540" s="25"/>
    </row>
    <row r="541" spans="1:13">
      <c r="A541" s="45"/>
      <c r="B541" s="25"/>
      <c r="C541" s="25"/>
      <c r="D541" s="25"/>
      <c r="E541" s="46"/>
      <c r="F541" s="46"/>
      <c r="G541" s="46"/>
      <c r="H541" s="46"/>
      <c r="I541" s="46"/>
      <c r="J541" s="80"/>
      <c r="K541" s="25"/>
      <c r="L541" s="25"/>
      <c r="M541" s="25"/>
    </row>
    <row r="542" spans="1:13">
      <c r="A542" s="45"/>
      <c r="B542" s="25"/>
      <c r="C542" s="25"/>
      <c r="D542" s="25"/>
      <c r="E542" s="46"/>
      <c r="F542" s="46"/>
      <c r="G542" s="46"/>
      <c r="H542" s="46"/>
      <c r="I542" s="46"/>
      <c r="J542" s="80"/>
      <c r="K542" s="25"/>
      <c r="L542" s="25"/>
      <c r="M542" s="25"/>
    </row>
    <row r="543" spans="1:13">
      <c r="A543" s="45"/>
      <c r="B543" s="25"/>
      <c r="C543" s="25"/>
      <c r="D543" s="25"/>
      <c r="E543" s="46"/>
      <c r="F543" s="46"/>
      <c r="G543" s="46"/>
      <c r="H543" s="46"/>
      <c r="I543" s="46"/>
      <c r="J543" s="80"/>
      <c r="K543" s="25"/>
      <c r="L543" s="25"/>
      <c r="M543" s="25"/>
    </row>
    <row r="544" spans="1:13">
      <c r="A544" s="45"/>
      <c r="B544" s="25"/>
      <c r="C544" s="25"/>
      <c r="D544" s="25"/>
      <c r="E544" s="46"/>
      <c r="F544" s="46"/>
      <c r="G544" s="46"/>
      <c r="H544" s="46"/>
      <c r="I544" s="46"/>
      <c r="J544" s="80"/>
      <c r="K544" s="25"/>
      <c r="L544" s="25"/>
      <c r="M544" s="25"/>
    </row>
    <row r="545" spans="1:13">
      <c r="A545" s="45"/>
      <c r="B545" s="25"/>
      <c r="C545" s="25"/>
      <c r="D545" s="25"/>
      <c r="E545" s="46"/>
      <c r="F545" s="46"/>
      <c r="G545" s="46"/>
      <c r="H545" s="46"/>
      <c r="I545" s="46"/>
      <c r="J545" s="80"/>
      <c r="K545" s="25"/>
      <c r="L545" s="25"/>
      <c r="M545" s="25"/>
    </row>
    <row r="546" spans="1:13">
      <c r="A546" s="45"/>
      <c r="B546" s="25"/>
      <c r="C546" s="25"/>
      <c r="D546" s="25"/>
      <c r="E546" s="46"/>
      <c r="F546" s="46"/>
      <c r="G546" s="46"/>
      <c r="H546" s="46"/>
      <c r="I546" s="46"/>
      <c r="J546" s="80"/>
      <c r="K546" s="25"/>
      <c r="L546" s="25"/>
      <c r="M546" s="25"/>
    </row>
    <row r="547" spans="1:13">
      <c r="A547" s="45"/>
      <c r="B547" s="25"/>
      <c r="C547" s="25"/>
      <c r="D547" s="25"/>
      <c r="E547" s="46"/>
      <c r="F547" s="46"/>
      <c r="G547" s="46"/>
      <c r="H547" s="46"/>
      <c r="I547" s="46"/>
      <c r="J547" s="80"/>
      <c r="K547" s="25"/>
      <c r="L547" s="25"/>
      <c r="M547" s="25"/>
    </row>
    <row r="548" spans="1:13">
      <c r="A548" s="45"/>
      <c r="B548" s="25"/>
      <c r="C548" s="25"/>
      <c r="D548" s="25"/>
      <c r="E548" s="46"/>
      <c r="F548" s="46"/>
      <c r="G548" s="46"/>
      <c r="H548" s="46"/>
      <c r="I548" s="46"/>
      <c r="J548" s="80"/>
      <c r="K548" s="25"/>
      <c r="L548" s="25"/>
      <c r="M548" s="25"/>
    </row>
    <row r="549" spans="1:13">
      <c r="A549" s="45"/>
      <c r="B549" s="25"/>
      <c r="C549" s="25"/>
      <c r="D549" s="25"/>
      <c r="E549" s="46"/>
      <c r="F549" s="46"/>
      <c r="G549" s="46"/>
      <c r="H549" s="46"/>
      <c r="I549" s="46"/>
      <c r="J549" s="80"/>
      <c r="K549" s="25"/>
      <c r="L549" s="25"/>
      <c r="M549" s="25"/>
    </row>
    <row r="550" spans="1:13">
      <c r="A550" s="45"/>
      <c r="B550" s="25"/>
      <c r="C550" s="25"/>
      <c r="D550" s="25"/>
      <c r="E550" s="46"/>
      <c r="F550" s="46"/>
      <c r="G550" s="46"/>
      <c r="H550" s="46"/>
      <c r="I550" s="46"/>
      <c r="J550" s="80"/>
      <c r="K550" s="25"/>
      <c r="L550" s="25"/>
      <c r="M550" s="25"/>
    </row>
    <row r="551" spans="1:13">
      <c r="A551" s="45"/>
      <c r="B551" s="25"/>
      <c r="C551" s="25"/>
      <c r="D551" s="25"/>
      <c r="E551" s="46"/>
      <c r="F551" s="46"/>
      <c r="G551" s="46"/>
      <c r="H551" s="46"/>
      <c r="I551" s="46"/>
      <c r="J551" s="80"/>
      <c r="K551" s="25"/>
      <c r="L551" s="25"/>
      <c r="M551" s="25"/>
    </row>
    <row r="552" spans="1:13">
      <c r="A552" s="45"/>
      <c r="B552" s="25"/>
      <c r="C552" s="25"/>
      <c r="D552" s="25"/>
      <c r="E552" s="46"/>
      <c r="F552" s="46"/>
      <c r="G552" s="46"/>
      <c r="H552" s="46"/>
      <c r="I552" s="46"/>
      <c r="J552" s="80"/>
      <c r="K552" s="25"/>
      <c r="L552" s="25"/>
      <c r="M552" s="25"/>
    </row>
    <row r="553" spans="1:13">
      <c r="A553" s="45"/>
      <c r="B553" s="25"/>
      <c r="C553" s="25"/>
      <c r="D553" s="25"/>
      <c r="E553" s="46"/>
      <c r="F553" s="46"/>
      <c r="G553" s="46"/>
      <c r="H553" s="46"/>
      <c r="I553" s="46"/>
      <c r="J553" s="80"/>
      <c r="K553" s="25"/>
      <c r="L553" s="25"/>
      <c r="M553" s="25"/>
    </row>
    <row r="554" spans="1:13">
      <c r="A554" s="45"/>
      <c r="B554" s="25"/>
      <c r="C554" s="25"/>
      <c r="D554" s="25"/>
      <c r="E554" s="46"/>
      <c r="F554" s="46"/>
      <c r="G554" s="46"/>
      <c r="H554" s="46"/>
      <c r="I554" s="46"/>
      <c r="J554" s="80"/>
      <c r="K554" s="25"/>
      <c r="L554" s="25"/>
      <c r="M554" s="25"/>
    </row>
    <row r="555" spans="1:13">
      <c r="A555" s="45"/>
      <c r="B555" s="25"/>
      <c r="C555" s="25"/>
      <c r="D555" s="25"/>
      <c r="E555" s="46"/>
      <c r="F555" s="46"/>
      <c r="G555" s="46"/>
      <c r="H555" s="46"/>
      <c r="I555" s="46"/>
      <c r="J555" s="80"/>
      <c r="K555" s="25"/>
      <c r="L555" s="25"/>
      <c r="M555" s="25"/>
    </row>
    <row r="556" spans="1:13">
      <c r="A556" s="45"/>
      <c r="B556" s="25"/>
      <c r="C556" s="25"/>
      <c r="D556" s="25"/>
      <c r="E556" s="46"/>
      <c r="F556" s="46"/>
      <c r="G556" s="46"/>
      <c r="H556" s="46"/>
      <c r="I556" s="46"/>
      <c r="J556" s="80"/>
      <c r="K556" s="25"/>
      <c r="L556" s="25"/>
      <c r="M556" s="25"/>
    </row>
    <row r="557" spans="1:13">
      <c r="A557" s="45"/>
      <c r="B557" s="25"/>
      <c r="C557" s="25"/>
      <c r="D557" s="25"/>
      <c r="E557" s="46"/>
      <c r="F557" s="46"/>
      <c r="G557" s="46"/>
      <c r="H557" s="46"/>
      <c r="I557" s="46"/>
      <c r="J557" s="80"/>
      <c r="K557" s="25"/>
      <c r="L557" s="25"/>
      <c r="M557" s="25"/>
    </row>
    <row r="558" spans="1:13">
      <c r="A558" s="45"/>
      <c r="B558" s="25"/>
      <c r="C558" s="25"/>
      <c r="D558" s="25"/>
      <c r="E558" s="46"/>
      <c r="F558" s="46"/>
      <c r="G558" s="46"/>
      <c r="H558" s="46"/>
      <c r="I558" s="46"/>
      <c r="J558" s="80"/>
      <c r="K558" s="25"/>
      <c r="L558" s="25"/>
      <c r="M558" s="25"/>
    </row>
    <row r="559" spans="1:13">
      <c r="A559" s="45"/>
      <c r="B559" s="25"/>
      <c r="C559" s="25"/>
      <c r="D559" s="25"/>
      <c r="E559" s="46"/>
      <c r="F559" s="46"/>
      <c r="G559" s="46"/>
      <c r="H559" s="46"/>
      <c r="I559" s="46"/>
      <c r="J559" s="80"/>
      <c r="K559" s="25"/>
      <c r="L559" s="25"/>
      <c r="M559" s="25"/>
    </row>
    <row r="560" spans="1:13">
      <c r="A560" s="45"/>
      <c r="B560" s="25"/>
      <c r="C560" s="25"/>
      <c r="D560" s="25"/>
      <c r="E560" s="46"/>
      <c r="F560" s="46"/>
      <c r="G560" s="46"/>
      <c r="H560" s="46"/>
      <c r="I560" s="46"/>
      <c r="J560" s="80"/>
      <c r="K560" s="25"/>
      <c r="L560" s="25"/>
      <c r="M560" s="25"/>
    </row>
    <row r="561" spans="1:13">
      <c r="A561" s="45"/>
      <c r="B561" s="25"/>
      <c r="C561" s="25"/>
      <c r="D561" s="25"/>
      <c r="E561" s="46"/>
      <c r="F561" s="46"/>
      <c r="G561" s="46"/>
      <c r="H561" s="46"/>
      <c r="I561" s="46"/>
      <c r="J561" s="80"/>
      <c r="K561" s="25"/>
      <c r="L561" s="25"/>
      <c r="M561" s="25"/>
    </row>
    <row r="562" spans="1:13">
      <c r="A562" s="45"/>
      <c r="B562" s="25"/>
      <c r="C562" s="25"/>
      <c r="D562" s="25"/>
      <c r="E562" s="46"/>
      <c r="F562" s="46"/>
      <c r="G562" s="46"/>
      <c r="H562" s="46"/>
      <c r="I562" s="46"/>
      <c r="J562" s="80"/>
      <c r="K562" s="25"/>
      <c r="L562" s="25"/>
      <c r="M562" s="25"/>
    </row>
    <row r="563" spans="1:13">
      <c r="A563" s="45"/>
      <c r="B563" s="25"/>
      <c r="C563" s="25"/>
      <c r="D563" s="25"/>
      <c r="E563" s="46"/>
      <c r="F563" s="46"/>
      <c r="G563" s="46"/>
      <c r="H563" s="46"/>
      <c r="I563" s="46"/>
      <c r="J563" s="80"/>
      <c r="K563" s="25"/>
      <c r="L563" s="25"/>
      <c r="M563" s="25"/>
    </row>
    <row r="564" spans="1:13">
      <c r="A564" s="45"/>
      <c r="B564" s="25"/>
      <c r="C564" s="25"/>
      <c r="D564" s="25"/>
      <c r="E564" s="46"/>
      <c r="F564" s="46"/>
      <c r="G564" s="46"/>
      <c r="H564" s="46"/>
      <c r="I564" s="46"/>
      <c r="J564" s="80"/>
      <c r="K564" s="25"/>
      <c r="L564" s="25"/>
      <c r="M564" s="25"/>
    </row>
    <row r="565" spans="1:13">
      <c r="A565" s="45"/>
      <c r="B565" s="25"/>
      <c r="C565" s="25"/>
      <c r="D565" s="25"/>
      <c r="E565" s="46"/>
      <c r="F565" s="46"/>
      <c r="G565" s="46"/>
      <c r="H565" s="46"/>
      <c r="I565" s="46"/>
      <c r="J565" s="80"/>
      <c r="K565" s="25"/>
      <c r="L565" s="25"/>
      <c r="M565" s="25"/>
    </row>
    <row r="566" spans="1:13">
      <c r="A566" s="45"/>
      <c r="B566" s="25"/>
      <c r="C566" s="25"/>
      <c r="D566" s="25"/>
      <c r="E566" s="46"/>
      <c r="F566" s="46"/>
      <c r="G566" s="46"/>
      <c r="H566" s="46"/>
      <c r="I566" s="46"/>
      <c r="J566" s="80"/>
      <c r="K566" s="25"/>
      <c r="L566" s="25"/>
      <c r="M566" s="25"/>
    </row>
    <row r="567" spans="1:13">
      <c r="A567" s="45"/>
      <c r="B567" s="25"/>
      <c r="C567" s="25"/>
      <c r="D567" s="25"/>
      <c r="E567" s="46"/>
      <c r="F567" s="46"/>
      <c r="G567" s="46"/>
      <c r="H567" s="46"/>
      <c r="I567" s="46"/>
      <c r="J567" s="80"/>
      <c r="K567" s="25"/>
      <c r="L567" s="25"/>
      <c r="M567" s="25"/>
    </row>
    <row r="568" spans="1:13">
      <c r="A568" s="45"/>
      <c r="B568" s="25"/>
      <c r="C568" s="25"/>
      <c r="D568" s="25"/>
      <c r="E568" s="46"/>
      <c r="F568" s="46"/>
      <c r="G568" s="46"/>
      <c r="H568" s="46"/>
      <c r="I568" s="46"/>
      <c r="J568" s="80"/>
      <c r="K568" s="25"/>
      <c r="L568" s="25"/>
      <c r="M568" s="25"/>
    </row>
    <row r="569" spans="1:13">
      <c r="A569" s="45"/>
      <c r="B569" s="25"/>
      <c r="C569" s="25"/>
      <c r="D569" s="25"/>
      <c r="E569" s="46"/>
      <c r="F569" s="46"/>
      <c r="G569" s="46"/>
      <c r="H569" s="46"/>
      <c r="I569" s="46"/>
      <c r="J569" s="80"/>
      <c r="K569" s="25"/>
      <c r="L569" s="25"/>
      <c r="M569" s="25"/>
    </row>
    <row r="570" spans="1:13">
      <c r="A570" s="45"/>
      <c r="B570" s="25"/>
      <c r="C570" s="25"/>
      <c r="D570" s="25"/>
      <c r="E570" s="46"/>
      <c r="F570" s="46"/>
      <c r="G570" s="46"/>
      <c r="H570" s="46"/>
      <c r="I570" s="46"/>
      <c r="J570" s="80"/>
      <c r="K570" s="25"/>
      <c r="L570" s="25"/>
      <c r="M570" s="25"/>
    </row>
    <row r="571" spans="1:13">
      <c r="A571" s="45"/>
      <c r="B571" s="25"/>
      <c r="C571" s="25"/>
      <c r="D571" s="25"/>
      <c r="E571" s="46"/>
      <c r="F571" s="46"/>
      <c r="G571" s="46"/>
      <c r="H571" s="46"/>
      <c r="I571" s="46"/>
      <c r="J571" s="80"/>
      <c r="K571" s="25"/>
      <c r="L571" s="25"/>
      <c r="M571" s="25"/>
    </row>
    <row r="572" spans="1:13">
      <c r="A572" s="45"/>
      <c r="B572" s="25"/>
      <c r="C572" s="25"/>
      <c r="D572" s="25"/>
      <c r="E572" s="46"/>
      <c r="F572" s="46"/>
      <c r="G572" s="46"/>
      <c r="H572" s="46"/>
      <c r="I572" s="46"/>
      <c r="J572" s="80"/>
      <c r="K572" s="25"/>
      <c r="L572" s="25"/>
      <c r="M572" s="25"/>
    </row>
    <row r="573" spans="1:13">
      <c r="A573" s="45"/>
      <c r="B573" s="25"/>
      <c r="C573" s="25"/>
      <c r="D573" s="25"/>
      <c r="E573" s="46"/>
      <c r="F573" s="46"/>
      <c r="G573" s="46"/>
      <c r="H573" s="46"/>
      <c r="I573" s="46"/>
      <c r="J573" s="80"/>
      <c r="K573" s="25"/>
      <c r="L573" s="25"/>
      <c r="M573" s="25"/>
    </row>
    <row r="574" spans="1:13">
      <c r="A574" s="45"/>
      <c r="B574" s="25"/>
      <c r="C574" s="25"/>
      <c r="D574" s="25"/>
      <c r="E574" s="46"/>
      <c r="F574" s="46"/>
      <c r="G574" s="46"/>
      <c r="H574" s="46"/>
      <c r="I574" s="46"/>
      <c r="J574" s="80"/>
      <c r="K574" s="25"/>
      <c r="L574" s="25"/>
      <c r="M574" s="25"/>
    </row>
    <row r="575" spans="1:13">
      <c r="A575" s="45"/>
      <c r="B575" s="25"/>
      <c r="C575" s="25"/>
      <c r="D575" s="25"/>
      <c r="E575" s="46"/>
      <c r="F575" s="46"/>
      <c r="G575" s="46"/>
      <c r="H575" s="46"/>
      <c r="I575" s="46"/>
      <c r="J575" s="80"/>
      <c r="K575" s="25"/>
      <c r="L575" s="25"/>
      <c r="M575" s="25"/>
    </row>
    <row r="576" spans="1:13">
      <c r="A576" s="45"/>
      <c r="B576" s="25"/>
      <c r="C576" s="25"/>
      <c r="D576" s="25"/>
      <c r="E576" s="46"/>
      <c r="F576" s="46"/>
      <c r="G576" s="46"/>
      <c r="H576" s="46"/>
      <c r="I576" s="46"/>
      <c r="J576" s="80"/>
      <c r="K576" s="25"/>
      <c r="L576" s="25"/>
      <c r="M576" s="25"/>
    </row>
    <row r="577" spans="1:13">
      <c r="A577" s="45"/>
      <c r="B577" s="25"/>
      <c r="C577" s="25"/>
      <c r="D577" s="25"/>
      <c r="E577" s="46"/>
      <c r="F577" s="46"/>
      <c r="G577" s="46"/>
      <c r="H577" s="46"/>
      <c r="I577" s="46"/>
      <c r="J577" s="80"/>
      <c r="K577" s="25"/>
      <c r="L577" s="25"/>
      <c r="M577" s="25"/>
    </row>
    <row r="578" spans="1:13">
      <c r="A578" s="45"/>
      <c r="B578" s="25"/>
      <c r="C578" s="25"/>
      <c r="D578" s="25"/>
      <c r="E578" s="46"/>
      <c r="F578" s="46"/>
      <c r="G578" s="46"/>
      <c r="H578" s="46"/>
      <c r="I578" s="46"/>
      <c r="J578" s="80"/>
      <c r="K578" s="25"/>
      <c r="L578" s="25"/>
      <c r="M578" s="25"/>
    </row>
    <row r="579" spans="1:13">
      <c r="A579" s="49"/>
      <c r="B579" s="50"/>
      <c r="C579" s="50"/>
      <c r="D579" s="50"/>
      <c r="E579" s="51"/>
      <c r="F579" s="51"/>
      <c r="G579" s="51"/>
      <c r="H579" s="51"/>
      <c r="I579" s="51"/>
      <c r="J579" s="81"/>
      <c r="K579" s="52"/>
      <c r="L579" s="52"/>
      <c r="M579" s="52"/>
    </row>
    <row r="580" spans="1:13">
      <c r="A580" s="49"/>
      <c r="B580" s="50"/>
      <c r="C580" s="50"/>
      <c r="D580" s="50"/>
      <c r="E580" s="51"/>
      <c r="F580" s="51"/>
      <c r="G580" s="51"/>
      <c r="H580" s="51"/>
      <c r="I580" s="51"/>
      <c r="J580" s="81"/>
      <c r="K580" s="52"/>
      <c r="L580" s="52"/>
      <c r="M580" s="52"/>
    </row>
    <row r="581" spans="1:13">
      <c r="A581" s="49"/>
      <c r="B581" s="50"/>
      <c r="C581" s="50"/>
      <c r="D581" s="50"/>
      <c r="E581" s="51"/>
      <c r="F581" s="51"/>
      <c r="G581" s="51"/>
      <c r="H581" s="51"/>
      <c r="I581" s="51"/>
      <c r="J581" s="81"/>
      <c r="K581" s="52"/>
      <c r="L581" s="52"/>
      <c r="M581" s="52"/>
    </row>
    <row r="582" spans="1:13">
      <c r="A582" s="49"/>
      <c r="B582" s="50"/>
      <c r="C582" s="50"/>
      <c r="D582" s="50"/>
      <c r="E582" s="51"/>
      <c r="F582" s="51"/>
      <c r="G582" s="51"/>
      <c r="H582" s="51"/>
      <c r="I582" s="51"/>
      <c r="J582" s="81"/>
      <c r="K582" s="52"/>
      <c r="L582" s="52"/>
      <c r="M582" s="52"/>
    </row>
    <row r="583" spans="1:13">
      <c r="A583" s="49"/>
      <c r="B583" s="50"/>
      <c r="C583" s="50"/>
      <c r="D583" s="50"/>
      <c r="E583" s="51"/>
      <c r="F583" s="51"/>
      <c r="G583" s="51"/>
      <c r="H583" s="51"/>
      <c r="I583" s="51"/>
      <c r="J583" s="81"/>
      <c r="K583" s="52"/>
      <c r="L583" s="52"/>
      <c r="M583" s="52"/>
    </row>
    <row r="584" spans="1:13">
      <c r="A584" s="49"/>
      <c r="B584" s="50"/>
      <c r="C584" s="50"/>
      <c r="D584" s="50"/>
      <c r="E584" s="51"/>
      <c r="F584" s="51"/>
      <c r="G584" s="51"/>
      <c r="H584" s="51"/>
      <c r="I584" s="51"/>
      <c r="J584" s="81"/>
      <c r="K584" s="52"/>
      <c r="L584" s="52"/>
      <c r="M584" s="52"/>
    </row>
    <row r="585" spans="1:13">
      <c r="A585" s="49"/>
      <c r="B585" s="50"/>
      <c r="C585" s="50"/>
      <c r="D585" s="50"/>
      <c r="E585" s="51"/>
      <c r="F585" s="51"/>
      <c r="G585" s="51"/>
      <c r="H585" s="51"/>
      <c r="I585" s="51"/>
      <c r="J585" s="81"/>
      <c r="K585" s="52"/>
      <c r="L585" s="52"/>
      <c r="M585" s="52"/>
    </row>
    <row r="586" spans="1:13">
      <c r="A586" s="49"/>
      <c r="B586" s="50"/>
      <c r="C586" s="50"/>
      <c r="D586" s="50"/>
      <c r="E586" s="51"/>
      <c r="F586" s="51"/>
      <c r="G586" s="51"/>
      <c r="H586" s="51"/>
      <c r="I586" s="51"/>
      <c r="J586" s="81"/>
      <c r="K586" s="52"/>
      <c r="L586" s="52"/>
      <c r="M586" s="52"/>
    </row>
    <row r="587" spans="1:13">
      <c r="A587" s="49"/>
      <c r="B587" s="50"/>
      <c r="C587" s="50"/>
      <c r="D587" s="50"/>
      <c r="E587" s="51"/>
      <c r="F587" s="51"/>
      <c r="G587" s="51"/>
      <c r="H587" s="51"/>
      <c r="I587" s="51"/>
      <c r="J587" s="81"/>
      <c r="K587" s="52"/>
      <c r="L587" s="52"/>
      <c r="M587" s="52"/>
    </row>
    <row r="588" spans="1:13">
      <c r="A588" s="49"/>
      <c r="B588" s="50"/>
      <c r="C588" s="50"/>
      <c r="D588" s="50"/>
      <c r="E588" s="51"/>
      <c r="F588" s="51"/>
      <c r="G588" s="51"/>
      <c r="H588" s="51"/>
      <c r="I588" s="51"/>
      <c r="J588" s="81"/>
      <c r="K588" s="52"/>
      <c r="L588" s="52"/>
      <c r="M588" s="52"/>
    </row>
    <row r="589" spans="1:13">
      <c r="A589" s="49"/>
      <c r="B589" s="50"/>
      <c r="C589" s="50"/>
      <c r="D589" s="50"/>
      <c r="E589" s="51"/>
      <c r="F589" s="51"/>
      <c r="G589" s="51"/>
      <c r="H589" s="51"/>
      <c r="I589" s="51"/>
      <c r="J589" s="81"/>
      <c r="K589" s="52"/>
      <c r="L589" s="52"/>
      <c r="M589" s="52"/>
    </row>
    <row r="590" spans="1:13">
      <c r="A590" s="49"/>
      <c r="B590" s="50"/>
      <c r="C590" s="50"/>
      <c r="D590" s="50"/>
      <c r="E590" s="51"/>
      <c r="F590" s="51"/>
      <c r="G590" s="51"/>
      <c r="H590" s="51"/>
      <c r="I590" s="51"/>
      <c r="J590" s="81"/>
      <c r="K590" s="52"/>
      <c r="L590" s="52"/>
      <c r="M590" s="52"/>
    </row>
    <row r="591" spans="1:13">
      <c r="A591" s="49"/>
      <c r="B591" s="50"/>
      <c r="C591" s="50"/>
      <c r="D591" s="50"/>
      <c r="E591" s="51"/>
      <c r="F591" s="51"/>
      <c r="G591" s="51"/>
      <c r="H591" s="51"/>
      <c r="I591" s="51"/>
      <c r="J591" s="81"/>
      <c r="K591" s="52"/>
      <c r="L591" s="52"/>
      <c r="M591" s="52"/>
    </row>
    <row r="592" spans="1:13">
      <c r="A592" s="49"/>
      <c r="B592" s="50"/>
      <c r="C592" s="50"/>
      <c r="D592" s="50"/>
      <c r="E592" s="51"/>
      <c r="F592" s="51"/>
      <c r="G592" s="51"/>
      <c r="H592" s="51"/>
      <c r="I592" s="51"/>
      <c r="J592" s="81"/>
      <c r="K592" s="52"/>
      <c r="L592" s="52"/>
      <c r="M592" s="52"/>
    </row>
    <row r="593" spans="1:13">
      <c r="A593" s="49"/>
      <c r="B593" s="50"/>
      <c r="C593" s="50"/>
      <c r="D593" s="50"/>
      <c r="E593" s="51"/>
      <c r="F593" s="51"/>
      <c r="G593" s="51"/>
      <c r="H593" s="51"/>
      <c r="I593" s="51"/>
      <c r="J593" s="81"/>
      <c r="K593" s="52"/>
      <c r="L593" s="52"/>
      <c r="M593" s="52"/>
    </row>
    <row r="594" spans="1:13">
      <c r="A594" s="49"/>
      <c r="B594" s="50"/>
      <c r="C594" s="50"/>
      <c r="D594" s="50"/>
      <c r="E594" s="51"/>
      <c r="F594" s="51"/>
      <c r="G594" s="51"/>
      <c r="H594" s="51"/>
      <c r="I594" s="51"/>
      <c r="J594" s="81"/>
      <c r="K594" s="52"/>
      <c r="L594" s="52"/>
      <c r="M594" s="52"/>
    </row>
    <row r="595" spans="1:13">
      <c r="A595" s="49"/>
      <c r="B595" s="50"/>
      <c r="C595" s="50"/>
      <c r="D595" s="50"/>
      <c r="E595" s="51"/>
      <c r="F595" s="51"/>
      <c r="G595" s="51"/>
      <c r="H595" s="51"/>
      <c r="I595" s="51"/>
      <c r="J595" s="81"/>
      <c r="K595" s="52"/>
      <c r="L595" s="52"/>
      <c r="M595" s="52"/>
    </row>
    <row r="596" spans="1:13">
      <c r="A596" s="49"/>
      <c r="B596" s="50"/>
      <c r="C596" s="50"/>
      <c r="D596" s="50"/>
      <c r="E596" s="51"/>
      <c r="F596" s="51"/>
      <c r="G596" s="51"/>
      <c r="H596" s="51"/>
      <c r="I596" s="51"/>
      <c r="J596" s="81"/>
      <c r="K596" s="52"/>
      <c r="L596" s="52"/>
      <c r="M596" s="52"/>
    </row>
    <row r="597" spans="1:13">
      <c r="A597" s="49"/>
      <c r="B597" s="50"/>
      <c r="C597" s="50"/>
      <c r="D597" s="50"/>
      <c r="E597" s="51"/>
      <c r="F597" s="51"/>
      <c r="G597" s="51"/>
      <c r="H597" s="51"/>
      <c r="I597" s="51"/>
      <c r="J597" s="81"/>
      <c r="K597" s="52"/>
      <c r="L597" s="52"/>
      <c r="M597" s="52"/>
    </row>
    <row r="598" spans="1:13">
      <c r="A598" s="49"/>
      <c r="B598" s="50"/>
      <c r="C598" s="50"/>
      <c r="D598" s="50"/>
      <c r="E598" s="51"/>
      <c r="F598" s="51"/>
      <c r="G598" s="51"/>
      <c r="H598" s="51"/>
      <c r="I598" s="51"/>
      <c r="J598" s="81"/>
      <c r="K598" s="52"/>
      <c r="L598" s="52"/>
      <c r="M598" s="52"/>
    </row>
    <row r="599" spans="1:13">
      <c r="A599" s="49"/>
      <c r="B599" s="50"/>
      <c r="C599" s="50"/>
      <c r="D599" s="50"/>
      <c r="E599" s="51"/>
      <c r="F599" s="51"/>
      <c r="G599" s="51"/>
      <c r="H599" s="51"/>
      <c r="I599" s="51"/>
      <c r="J599" s="81"/>
      <c r="K599" s="52"/>
      <c r="L599" s="52"/>
      <c r="M599" s="52"/>
    </row>
    <row r="600" spans="1:13">
      <c r="A600" s="49"/>
      <c r="B600" s="50"/>
      <c r="C600" s="50"/>
      <c r="D600" s="50"/>
      <c r="E600" s="51"/>
      <c r="F600" s="51"/>
      <c r="G600" s="51"/>
      <c r="H600" s="51"/>
      <c r="I600" s="51"/>
      <c r="J600" s="81"/>
      <c r="K600" s="52"/>
      <c r="L600" s="52"/>
      <c r="M600" s="52"/>
    </row>
    <row r="601" spans="1:13">
      <c r="A601" s="49"/>
      <c r="B601" s="50"/>
      <c r="C601" s="50"/>
      <c r="D601" s="50"/>
      <c r="E601" s="51"/>
      <c r="F601" s="51"/>
      <c r="G601" s="51"/>
      <c r="H601" s="51"/>
      <c r="I601" s="51"/>
      <c r="J601" s="81"/>
      <c r="K601" s="52"/>
      <c r="L601" s="52"/>
      <c r="M601" s="52"/>
    </row>
    <row r="602" spans="1:13">
      <c r="A602" s="49"/>
      <c r="B602" s="50"/>
      <c r="C602" s="50"/>
      <c r="D602" s="50"/>
      <c r="E602" s="51"/>
      <c r="F602" s="51"/>
      <c r="G602" s="51"/>
      <c r="H602" s="51"/>
      <c r="I602" s="51"/>
      <c r="J602" s="81"/>
      <c r="K602" s="52"/>
      <c r="L602" s="52"/>
      <c r="M602" s="52"/>
    </row>
    <row r="603" spans="1:13">
      <c r="A603" s="49"/>
      <c r="B603" s="50"/>
      <c r="C603" s="50"/>
      <c r="D603" s="50"/>
      <c r="E603" s="51"/>
      <c r="F603" s="51"/>
      <c r="G603" s="51"/>
      <c r="H603" s="51"/>
      <c r="I603" s="51"/>
      <c r="J603" s="81"/>
      <c r="K603" s="52"/>
      <c r="L603" s="52"/>
      <c r="M603" s="52"/>
    </row>
    <row r="604" spans="1:13">
      <c r="A604" s="49"/>
      <c r="B604" s="50"/>
      <c r="C604" s="50"/>
      <c r="D604" s="50"/>
      <c r="E604" s="51"/>
      <c r="F604" s="51"/>
      <c r="G604" s="51"/>
      <c r="H604" s="51"/>
      <c r="I604" s="51"/>
      <c r="J604" s="81"/>
      <c r="K604" s="52"/>
      <c r="L604" s="52"/>
      <c r="M604" s="52"/>
    </row>
    <row r="605" spans="1:13">
      <c r="A605" s="49"/>
      <c r="B605" s="50"/>
      <c r="C605" s="50"/>
      <c r="D605" s="50"/>
      <c r="E605" s="51"/>
      <c r="F605" s="51"/>
      <c r="G605" s="51"/>
      <c r="H605" s="51"/>
      <c r="I605" s="51"/>
      <c r="J605" s="81"/>
      <c r="K605" s="52"/>
      <c r="L605" s="52"/>
      <c r="M605" s="52"/>
    </row>
    <row r="606" spans="1:13">
      <c r="A606" s="49"/>
      <c r="B606" s="50"/>
      <c r="C606" s="50"/>
      <c r="D606" s="50"/>
      <c r="E606" s="51"/>
      <c r="F606" s="51"/>
      <c r="G606" s="51"/>
      <c r="H606" s="51"/>
      <c r="I606" s="51"/>
      <c r="J606" s="81"/>
      <c r="K606" s="52"/>
      <c r="L606" s="52"/>
      <c r="M606" s="52"/>
    </row>
    <row r="607" spans="1:13">
      <c r="A607" s="49"/>
      <c r="B607" s="50"/>
      <c r="C607" s="50"/>
      <c r="D607" s="50"/>
      <c r="E607" s="51"/>
      <c r="F607" s="51"/>
      <c r="G607" s="51"/>
      <c r="H607" s="51"/>
      <c r="I607" s="51"/>
      <c r="J607" s="81"/>
      <c r="K607" s="52"/>
      <c r="L607" s="52"/>
      <c r="M607" s="52"/>
    </row>
    <row r="608" spans="1:13">
      <c r="A608" s="49"/>
      <c r="B608" s="50"/>
      <c r="C608" s="50"/>
      <c r="D608" s="50"/>
      <c r="E608" s="51"/>
      <c r="F608" s="51"/>
      <c r="G608" s="51"/>
      <c r="H608" s="51"/>
      <c r="I608" s="51"/>
      <c r="J608" s="81"/>
      <c r="K608" s="52"/>
      <c r="L608" s="52"/>
      <c r="M608" s="52"/>
    </row>
    <row r="609" spans="1:13">
      <c r="A609" s="49"/>
      <c r="B609" s="50"/>
      <c r="C609" s="50"/>
      <c r="D609" s="50"/>
      <c r="E609" s="51"/>
      <c r="F609" s="51"/>
      <c r="G609" s="51"/>
      <c r="H609" s="51"/>
      <c r="I609" s="51"/>
      <c r="J609" s="81"/>
      <c r="K609" s="52"/>
      <c r="L609" s="52"/>
      <c r="M609" s="52"/>
    </row>
    <row r="610" spans="1:13">
      <c r="A610" s="49"/>
      <c r="B610" s="50"/>
      <c r="C610" s="50"/>
      <c r="D610" s="50"/>
      <c r="E610" s="51"/>
      <c r="F610" s="51"/>
      <c r="G610" s="51"/>
      <c r="H610" s="51"/>
      <c r="I610" s="51"/>
      <c r="J610" s="81"/>
      <c r="K610" s="52"/>
      <c r="L610" s="52"/>
      <c r="M610" s="52"/>
    </row>
    <row r="611" spans="1:13">
      <c r="A611" s="49"/>
      <c r="B611" s="50"/>
      <c r="C611" s="50"/>
      <c r="D611" s="50"/>
      <c r="E611" s="51"/>
      <c r="F611" s="51"/>
      <c r="G611" s="51"/>
      <c r="H611" s="51"/>
      <c r="I611" s="51"/>
      <c r="J611" s="81"/>
      <c r="K611" s="52"/>
      <c r="L611" s="52"/>
      <c r="M611" s="52"/>
    </row>
    <row r="612" spans="1:13">
      <c r="A612" s="49"/>
      <c r="B612" s="50"/>
      <c r="C612" s="50"/>
      <c r="D612" s="50"/>
      <c r="E612" s="51"/>
      <c r="F612" s="51"/>
      <c r="G612" s="51"/>
      <c r="H612" s="51"/>
      <c r="I612" s="51"/>
      <c r="J612" s="81"/>
      <c r="K612" s="52"/>
      <c r="L612" s="52"/>
      <c r="M612" s="52"/>
    </row>
    <row r="613" spans="1:13">
      <c r="A613" s="49"/>
      <c r="B613" s="50"/>
      <c r="C613" s="50"/>
      <c r="D613" s="50"/>
      <c r="E613" s="51"/>
      <c r="F613" s="51"/>
      <c r="G613" s="51"/>
      <c r="H613" s="51"/>
      <c r="I613" s="51"/>
      <c r="J613" s="81"/>
      <c r="K613" s="52"/>
      <c r="L613" s="52"/>
      <c r="M613" s="52"/>
    </row>
    <row r="614" spans="1:13">
      <c r="A614" s="49"/>
      <c r="B614" s="50"/>
      <c r="C614" s="50"/>
      <c r="D614" s="50"/>
      <c r="E614" s="51"/>
      <c r="F614" s="51"/>
      <c r="G614" s="51"/>
      <c r="H614" s="51"/>
      <c r="I614" s="51"/>
      <c r="J614" s="81"/>
      <c r="K614" s="52"/>
      <c r="L614" s="52"/>
      <c r="M614" s="52"/>
    </row>
    <row r="615" spans="1:13">
      <c r="A615" s="49"/>
      <c r="B615" s="50"/>
      <c r="C615" s="50"/>
      <c r="D615" s="50"/>
      <c r="E615" s="51"/>
      <c r="F615" s="51"/>
      <c r="G615" s="51"/>
      <c r="H615" s="51"/>
      <c r="I615" s="51"/>
      <c r="J615" s="81"/>
      <c r="K615" s="52"/>
      <c r="L615" s="52"/>
      <c r="M615" s="52"/>
    </row>
    <row r="616" spans="1:13">
      <c r="A616" s="49"/>
      <c r="B616" s="50"/>
      <c r="C616" s="50"/>
      <c r="D616" s="50"/>
      <c r="E616" s="51"/>
      <c r="F616" s="51"/>
      <c r="G616" s="51"/>
      <c r="H616" s="51"/>
      <c r="I616" s="51"/>
      <c r="J616" s="81"/>
      <c r="K616" s="52"/>
      <c r="L616" s="52"/>
      <c r="M616" s="52"/>
    </row>
    <row r="617" spans="1:13">
      <c r="A617" s="49"/>
      <c r="B617" s="50"/>
      <c r="C617" s="50"/>
      <c r="D617" s="50"/>
      <c r="E617" s="51"/>
      <c r="F617" s="51"/>
      <c r="G617" s="51"/>
      <c r="H617" s="51"/>
      <c r="I617" s="51"/>
      <c r="J617" s="81"/>
      <c r="K617" s="52"/>
      <c r="L617" s="52"/>
      <c r="M617" s="52"/>
    </row>
    <row r="618" spans="1:13">
      <c r="A618" s="49"/>
      <c r="B618" s="50"/>
      <c r="C618" s="50"/>
      <c r="D618" s="50"/>
      <c r="E618" s="51"/>
      <c r="F618" s="51"/>
      <c r="G618" s="51"/>
      <c r="H618" s="51"/>
      <c r="I618" s="51"/>
      <c r="J618" s="81"/>
      <c r="K618" s="52"/>
      <c r="L618" s="52"/>
      <c r="M618" s="52"/>
    </row>
    <row r="619" spans="1:13">
      <c r="A619" s="49"/>
      <c r="B619" s="50"/>
      <c r="C619" s="50"/>
      <c r="D619" s="50"/>
      <c r="E619" s="51"/>
      <c r="F619" s="51"/>
      <c r="G619" s="51"/>
      <c r="H619" s="51"/>
      <c r="I619" s="51"/>
      <c r="J619" s="81"/>
      <c r="K619" s="52"/>
      <c r="L619" s="52"/>
      <c r="M619" s="52"/>
    </row>
    <row r="620" spans="1:13">
      <c r="A620" s="49"/>
      <c r="B620" s="50"/>
      <c r="C620" s="50"/>
      <c r="D620" s="50"/>
      <c r="E620" s="51"/>
      <c r="F620" s="51"/>
      <c r="G620" s="51"/>
      <c r="H620" s="51"/>
      <c r="I620" s="51"/>
      <c r="J620" s="81"/>
      <c r="K620" s="52"/>
      <c r="L620" s="52"/>
      <c r="M620" s="52"/>
    </row>
    <row r="621" spans="1:13">
      <c r="A621" s="49"/>
      <c r="B621" s="50"/>
      <c r="C621" s="50"/>
      <c r="D621" s="50"/>
      <c r="E621" s="51"/>
      <c r="F621" s="51"/>
      <c r="G621" s="51"/>
      <c r="H621" s="51"/>
      <c r="I621" s="51"/>
      <c r="J621" s="81"/>
      <c r="K621" s="52"/>
      <c r="L621" s="52"/>
      <c r="M621" s="52"/>
    </row>
    <row r="622" spans="1:13">
      <c r="A622" s="49"/>
      <c r="B622" s="50"/>
      <c r="C622" s="50"/>
      <c r="D622" s="50"/>
      <c r="E622" s="51"/>
      <c r="F622" s="51"/>
      <c r="G622" s="51"/>
      <c r="H622" s="51"/>
      <c r="I622" s="51"/>
      <c r="J622" s="81"/>
      <c r="K622" s="52"/>
      <c r="L622" s="52"/>
      <c r="M622" s="52"/>
    </row>
    <row r="623" spans="1:13">
      <c r="A623" s="49"/>
      <c r="B623" s="50"/>
      <c r="C623" s="50"/>
      <c r="D623" s="50"/>
      <c r="E623" s="51"/>
      <c r="F623" s="51"/>
      <c r="G623" s="51"/>
      <c r="H623" s="51"/>
      <c r="I623" s="51"/>
      <c r="J623" s="81"/>
      <c r="K623" s="52"/>
      <c r="L623" s="52"/>
      <c r="M623" s="52"/>
    </row>
    <row r="624" spans="1:13">
      <c r="A624" s="49"/>
      <c r="B624" s="50"/>
      <c r="C624" s="50"/>
      <c r="D624" s="50"/>
      <c r="E624" s="51"/>
      <c r="F624" s="51"/>
      <c r="G624" s="51"/>
      <c r="H624" s="51"/>
      <c r="I624" s="51"/>
      <c r="J624" s="81"/>
      <c r="K624" s="52"/>
      <c r="L624" s="52"/>
      <c r="M624" s="52"/>
    </row>
    <row r="625" spans="1:13">
      <c r="A625" s="49"/>
      <c r="B625" s="50"/>
      <c r="C625" s="50"/>
      <c r="D625" s="50"/>
      <c r="E625" s="51"/>
      <c r="F625" s="51"/>
      <c r="G625" s="51"/>
      <c r="H625" s="51"/>
      <c r="I625" s="51"/>
      <c r="J625" s="81"/>
      <c r="K625" s="52"/>
      <c r="L625" s="52"/>
      <c r="M625" s="52"/>
    </row>
    <row r="626" spans="1:13">
      <c r="A626" s="49"/>
      <c r="B626" s="50"/>
      <c r="C626" s="50"/>
      <c r="D626" s="50"/>
      <c r="E626" s="51"/>
      <c r="F626" s="51"/>
      <c r="G626" s="51"/>
      <c r="H626" s="51"/>
      <c r="I626" s="51"/>
      <c r="J626" s="81"/>
      <c r="K626" s="52"/>
      <c r="L626" s="52"/>
      <c r="M626" s="52"/>
    </row>
    <row r="627" spans="1:13">
      <c r="A627" s="49"/>
      <c r="B627" s="50"/>
      <c r="C627" s="50"/>
      <c r="D627" s="50"/>
      <c r="E627" s="51"/>
      <c r="F627" s="51"/>
      <c r="G627" s="51"/>
      <c r="H627" s="51"/>
      <c r="I627" s="51"/>
      <c r="J627" s="81"/>
      <c r="K627" s="52"/>
      <c r="L627" s="52"/>
      <c r="M627" s="52"/>
    </row>
    <row r="628" spans="1:13">
      <c r="A628" s="49"/>
      <c r="B628" s="50"/>
      <c r="C628" s="50"/>
      <c r="D628" s="50"/>
      <c r="E628" s="51"/>
      <c r="F628" s="51"/>
      <c r="G628" s="51"/>
      <c r="H628" s="51"/>
      <c r="I628" s="51"/>
      <c r="J628" s="81"/>
      <c r="K628" s="52"/>
      <c r="L628" s="52"/>
      <c r="M628" s="52"/>
    </row>
    <row r="629" spans="1:13">
      <c r="A629" s="49"/>
      <c r="B629" s="50"/>
      <c r="C629" s="50"/>
      <c r="D629" s="50"/>
      <c r="E629" s="51"/>
      <c r="F629" s="51"/>
      <c r="G629" s="51"/>
      <c r="H629" s="51"/>
      <c r="I629" s="51"/>
      <c r="J629" s="81"/>
      <c r="K629" s="52"/>
      <c r="L629" s="52"/>
      <c r="M629" s="52"/>
    </row>
    <row r="630" spans="1:13">
      <c r="A630" s="49"/>
      <c r="B630" s="50"/>
      <c r="C630" s="50"/>
      <c r="D630" s="50"/>
      <c r="E630" s="51"/>
      <c r="F630" s="51"/>
      <c r="G630" s="51"/>
      <c r="H630" s="51"/>
      <c r="I630" s="51"/>
      <c r="J630" s="81"/>
      <c r="K630" s="52"/>
      <c r="L630" s="52"/>
      <c r="M630" s="52"/>
    </row>
    <row r="631" spans="1:13">
      <c r="A631" s="49"/>
      <c r="B631" s="50"/>
      <c r="C631" s="50"/>
      <c r="D631" s="50"/>
      <c r="E631" s="51"/>
      <c r="F631" s="51"/>
      <c r="G631" s="51"/>
      <c r="H631" s="51"/>
      <c r="I631" s="51"/>
      <c r="J631" s="81"/>
      <c r="K631" s="52"/>
      <c r="L631" s="52"/>
      <c r="M631" s="52"/>
    </row>
    <row r="632" spans="1:13">
      <c r="A632" s="49"/>
      <c r="B632" s="50"/>
      <c r="C632" s="50"/>
      <c r="D632" s="50"/>
      <c r="E632" s="51"/>
      <c r="F632" s="51"/>
      <c r="G632" s="51"/>
      <c r="H632" s="51"/>
      <c r="I632" s="51"/>
      <c r="J632" s="81"/>
      <c r="K632" s="52"/>
      <c r="L632" s="52"/>
      <c r="M632" s="52"/>
    </row>
    <row r="633" spans="1:13">
      <c r="A633" s="49"/>
      <c r="B633" s="50"/>
      <c r="C633" s="50"/>
      <c r="D633" s="50"/>
      <c r="E633" s="51"/>
      <c r="F633" s="51"/>
      <c r="G633" s="51"/>
      <c r="H633" s="51"/>
      <c r="I633" s="51"/>
      <c r="J633" s="81"/>
      <c r="K633" s="52"/>
      <c r="L633" s="52"/>
      <c r="M633" s="52"/>
    </row>
    <row r="634" spans="1:13">
      <c r="A634" s="49"/>
      <c r="B634" s="50"/>
      <c r="C634" s="50"/>
      <c r="D634" s="50"/>
      <c r="E634" s="51"/>
      <c r="F634" s="51"/>
      <c r="G634" s="51"/>
      <c r="H634" s="51"/>
      <c r="I634" s="51"/>
      <c r="J634" s="81"/>
      <c r="K634" s="52"/>
      <c r="L634" s="52"/>
      <c r="M634" s="52"/>
    </row>
    <row r="635" spans="1:13">
      <c r="A635" s="49"/>
      <c r="B635" s="50"/>
      <c r="C635" s="50"/>
      <c r="D635" s="50"/>
      <c r="E635" s="51"/>
      <c r="F635" s="51"/>
      <c r="G635" s="51"/>
      <c r="H635" s="51"/>
      <c r="I635" s="51"/>
      <c r="J635" s="81"/>
      <c r="K635" s="52"/>
      <c r="L635" s="52"/>
      <c r="M635" s="52"/>
    </row>
    <row r="636" spans="1:13">
      <c r="A636" s="49"/>
      <c r="B636" s="50"/>
      <c r="C636" s="50"/>
      <c r="D636" s="50"/>
      <c r="E636" s="51"/>
      <c r="F636" s="51"/>
      <c r="G636" s="51"/>
      <c r="H636" s="51"/>
      <c r="I636" s="51"/>
      <c r="J636" s="81"/>
      <c r="K636" s="52"/>
      <c r="L636" s="52"/>
      <c r="M636" s="52"/>
    </row>
    <row r="637" spans="1:13">
      <c r="A637" s="49"/>
      <c r="B637" s="50"/>
      <c r="C637" s="50"/>
      <c r="D637" s="50"/>
      <c r="E637" s="51"/>
      <c r="F637" s="51"/>
      <c r="G637" s="51"/>
      <c r="H637" s="51"/>
      <c r="I637" s="51"/>
      <c r="J637" s="81"/>
      <c r="K637" s="52"/>
      <c r="L637" s="52"/>
      <c r="M637" s="52"/>
    </row>
    <row r="638" spans="1:13">
      <c r="A638" s="49"/>
      <c r="B638" s="50"/>
      <c r="C638" s="50"/>
      <c r="D638" s="50"/>
      <c r="E638" s="51"/>
      <c r="F638" s="51"/>
      <c r="G638" s="51"/>
      <c r="H638" s="51"/>
      <c r="I638" s="51"/>
      <c r="J638" s="81"/>
      <c r="K638" s="52"/>
      <c r="L638" s="52"/>
      <c r="M638" s="52"/>
    </row>
    <row r="639" spans="1:13">
      <c r="A639" s="49"/>
      <c r="B639" s="50"/>
      <c r="C639" s="50"/>
      <c r="D639" s="50"/>
      <c r="E639" s="51"/>
      <c r="F639" s="51"/>
      <c r="G639" s="51"/>
      <c r="H639" s="51"/>
      <c r="I639" s="51"/>
      <c r="J639" s="81"/>
      <c r="K639" s="52"/>
      <c r="L639" s="52"/>
      <c r="M639" s="52"/>
    </row>
    <row r="640" spans="1:13">
      <c r="A640" s="49"/>
      <c r="B640" s="50"/>
      <c r="C640" s="50"/>
      <c r="D640" s="50"/>
      <c r="E640" s="51"/>
      <c r="F640" s="51"/>
      <c r="G640" s="51"/>
      <c r="H640" s="51"/>
      <c r="I640" s="51"/>
      <c r="J640" s="81"/>
      <c r="K640" s="52"/>
      <c r="L640" s="52"/>
      <c r="M640" s="52"/>
    </row>
    <row r="641" spans="1:13">
      <c r="A641" s="49"/>
      <c r="B641" s="50"/>
      <c r="C641" s="50"/>
      <c r="D641" s="50"/>
      <c r="E641" s="51"/>
      <c r="F641" s="51"/>
      <c r="G641" s="51"/>
      <c r="H641" s="51"/>
      <c r="I641" s="51"/>
      <c r="J641" s="81"/>
      <c r="K641" s="52"/>
      <c r="L641" s="52"/>
      <c r="M641" s="52"/>
    </row>
    <row r="642" spans="1:13">
      <c r="A642" s="49"/>
      <c r="B642" s="50"/>
      <c r="C642" s="50"/>
      <c r="D642" s="50"/>
      <c r="E642" s="51"/>
      <c r="F642" s="51"/>
      <c r="G642" s="51"/>
      <c r="H642" s="51"/>
      <c r="I642" s="51"/>
      <c r="J642" s="81"/>
      <c r="K642" s="52"/>
      <c r="L642" s="52"/>
      <c r="M642" s="52"/>
    </row>
    <row r="643" spans="1:13">
      <c r="A643" s="49"/>
      <c r="B643" s="50"/>
      <c r="C643" s="50"/>
      <c r="D643" s="50"/>
      <c r="E643" s="51"/>
      <c r="F643" s="51"/>
      <c r="G643" s="51"/>
      <c r="H643" s="51"/>
      <c r="I643" s="51"/>
      <c r="J643" s="81"/>
      <c r="K643" s="52"/>
      <c r="L643" s="52"/>
      <c r="M643" s="52"/>
    </row>
    <row r="644" spans="1:13">
      <c r="A644" s="49"/>
      <c r="B644" s="50"/>
      <c r="C644" s="50"/>
      <c r="D644" s="50"/>
      <c r="E644" s="51"/>
      <c r="F644" s="51"/>
      <c r="G644" s="51"/>
      <c r="H644" s="51"/>
      <c r="I644" s="51"/>
      <c r="J644" s="81"/>
      <c r="K644" s="52"/>
      <c r="L644" s="52"/>
      <c r="M644" s="52"/>
    </row>
    <row r="645" spans="1:13">
      <c r="A645" s="49"/>
      <c r="B645" s="50"/>
      <c r="C645" s="50"/>
      <c r="D645" s="50"/>
      <c r="E645" s="51"/>
      <c r="F645" s="51"/>
      <c r="G645" s="51"/>
      <c r="H645" s="51"/>
      <c r="I645" s="51"/>
      <c r="J645" s="81"/>
      <c r="K645" s="52"/>
      <c r="L645" s="52"/>
      <c r="M645" s="52"/>
    </row>
    <row r="646" spans="1:13">
      <c r="A646" s="49"/>
      <c r="B646" s="50"/>
      <c r="C646" s="50"/>
      <c r="D646" s="50"/>
      <c r="E646" s="51"/>
      <c r="F646" s="51"/>
      <c r="G646" s="51"/>
      <c r="H646" s="51"/>
      <c r="I646" s="51"/>
      <c r="J646" s="81"/>
      <c r="K646" s="52"/>
      <c r="L646" s="52"/>
      <c r="M646" s="52"/>
    </row>
    <row r="647" spans="1:13">
      <c r="A647" s="49"/>
      <c r="B647" s="50"/>
      <c r="C647" s="50"/>
      <c r="D647" s="50"/>
      <c r="E647" s="51"/>
      <c r="F647" s="51"/>
      <c r="G647" s="51"/>
      <c r="H647" s="51"/>
      <c r="I647" s="51"/>
      <c r="J647" s="81"/>
      <c r="K647" s="52"/>
      <c r="L647" s="52"/>
      <c r="M647" s="52"/>
    </row>
    <row r="648" spans="1:13">
      <c r="A648" s="49"/>
      <c r="B648" s="50"/>
      <c r="C648" s="50"/>
      <c r="D648" s="50"/>
      <c r="E648" s="51"/>
      <c r="F648" s="51"/>
      <c r="G648" s="51"/>
      <c r="H648" s="51"/>
      <c r="I648" s="51"/>
      <c r="J648" s="81"/>
      <c r="K648" s="52"/>
      <c r="L648" s="52"/>
      <c r="M648" s="52"/>
    </row>
    <row r="649" spans="1:13">
      <c r="A649" s="49"/>
      <c r="B649" s="50"/>
      <c r="C649" s="50"/>
      <c r="D649" s="50"/>
      <c r="E649" s="51"/>
      <c r="F649" s="51"/>
      <c r="G649" s="51"/>
      <c r="H649" s="51"/>
      <c r="I649" s="51"/>
      <c r="J649" s="81"/>
      <c r="K649" s="52"/>
      <c r="L649" s="52"/>
      <c r="M649" s="52"/>
    </row>
    <row r="650" spans="1:13">
      <c r="A650" s="49"/>
      <c r="B650" s="50"/>
      <c r="C650" s="50"/>
      <c r="D650" s="50"/>
      <c r="E650" s="51"/>
      <c r="F650" s="51"/>
      <c r="G650" s="51"/>
      <c r="H650" s="51"/>
      <c r="I650" s="51"/>
      <c r="J650" s="81"/>
      <c r="K650" s="52"/>
      <c r="L650" s="52"/>
      <c r="M650" s="52"/>
    </row>
    <row r="651" spans="1:13">
      <c r="A651" s="49"/>
      <c r="B651" s="50"/>
      <c r="C651" s="50"/>
      <c r="D651" s="50"/>
      <c r="E651" s="51"/>
      <c r="F651" s="51"/>
      <c r="G651" s="51"/>
      <c r="H651" s="51"/>
      <c r="I651" s="51"/>
      <c r="J651" s="81"/>
      <c r="K651" s="52"/>
      <c r="L651" s="52"/>
      <c r="M651" s="52"/>
    </row>
    <row r="652" spans="1:13">
      <c r="A652" s="49"/>
      <c r="B652" s="50"/>
      <c r="C652" s="50"/>
      <c r="D652" s="50"/>
      <c r="E652" s="51"/>
      <c r="F652" s="51"/>
      <c r="G652" s="51"/>
      <c r="H652" s="51"/>
      <c r="I652" s="51"/>
      <c r="J652" s="81"/>
      <c r="K652" s="52"/>
      <c r="L652" s="52"/>
      <c r="M652" s="52"/>
    </row>
    <row r="653" spans="1:13">
      <c r="A653" s="49"/>
      <c r="B653" s="50"/>
      <c r="C653" s="50"/>
      <c r="D653" s="50"/>
      <c r="E653" s="51"/>
      <c r="F653" s="51"/>
      <c r="G653" s="51"/>
      <c r="H653" s="51"/>
      <c r="I653" s="51"/>
      <c r="J653" s="81"/>
      <c r="K653" s="52"/>
      <c r="L653" s="52"/>
      <c r="M653" s="52"/>
    </row>
    <row r="654" spans="1:13">
      <c r="A654" s="49"/>
      <c r="B654" s="50"/>
      <c r="C654" s="50"/>
      <c r="D654" s="50"/>
      <c r="E654" s="51"/>
      <c r="F654" s="51"/>
      <c r="G654" s="51"/>
      <c r="H654" s="51"/>
      <c r="I654" s="51"/>
      <c r="J654" s="81"/>
      <c r="K654" s="52"/>
      <c r="L654" s="52"/>
      <c r="M654" s="52"/>
    </row>
    <row r="655" spans="1:13">
      <c r="A655" s="49"/>
      <c r="B655" s="50"/>
      <c r="C655" s="50"/>
      <c r="D655" s="50"/>
      <c r="E655" s="51"/>
      <c r="F655" s="51"/>
      <c r="G655" s="51"/>
      <c r="H655" s="51"/>
      <c r="I655" s="51"/>
      <c r="J655" s="81"/>
      <c r="K655" s="52"/>
      <c r="L655" s="52"/>
      <c r="M655" s="52"/>
    </row>
    <row r="656" spans="1:13">
      <c r="A656" s="49"/>
      <c r="B656" s="50"/>
      <c r="C656" s="50"/>
      <c r="D656" s="50"/>
      <c r="E656" s="51"/>
      <c r="F656" s="51"/>
      <c r="G656" s="51"/>
      <c r="H656" s="51"/>
      <c r="I656" s="51"/>
      <c r="J656" s="81"/>
      <c r="K656" s="52"/>
      <c r="L656" s="52"/>
      <c r="M656" s="52"/>
    </row>
    <row r="657" spans="1:13">
      <c r="A657" s="49"/>
      <c r="B657" s="50"/>
      <c r="C657" s="50"/>
      <c r="D657" s="50"/>
      <c r="E657" s="51"/>
      <c r="F657" s="51"/>
      <c r="G657" s="51"/>
      <c r="H657" s="51"/>
      <c r="I657" s="51"/>
      <c r="J657" s="81"/>
      <c r="K657" s="52"/>
      <c r="L657" s="52"/>
      <c r="M657" s="52"/>
    </row>
    <row r="658" spans="1:13">
      <c r="A658" s="49"/>
      <c r="B658" s="50"/>
      <c r="C658" s="50"/>
      <c r="D658" s="50"/>
      <c r="E658" s="51"/>
      <c r="F658" s="51"/>
      <c r="G658" s="51"/>
      <c r="H658" s="51"/>
      <c r="I658" s="51"/>
      <c r="J658" s="81"/>
      <c r="K658" s="52"/>
      <c r="L658" s="52"/>
      <c r="M658" s="52"/>
    </row>
    <row r="659" spans="1:13">
      <c r="A659" s="49"/>
      <c r="B659" s="50"/>
      <c r="C659" s="50"/>
      <c r="D659" s="50"/>
      <c r="E659" s="51"/>
      <c r="F659" s="51"/>
      <c r="G659" s="51"/>
      <c r="H659" s="51"/>
      <c r="I659" s="51"/>
      <c r="J659" s="81"/>
      <c r="K659" s="52"/>
      <c r="L659" s="52"/>
      <c r="M659" s="52"/>
    </row>
    <row r="660" spans="1:13">
      <c r="A660" s="49"/>
      <c r="B660" s="50"/>
      <c r="C660" s="50"/>
      <c r="D660" s="50"/>
      <c r="E660" s="51"/>
      <c r="F660" s="51"/>
      <c r="G660" s="51"/>
      <c r="H660" s="51"/>
      <c r="I660" s="51"/>
      <c r="J660" s="81"/>
      <c r="K660" s="52"/>
      <c r="L660" s="52"/>
      <c r="M660" s="52"/>
    </row>
    <row r="661" spans="1:13">
      <c r="A661" s="49"/>
      <c r="B661" s="50"/>
      <c r="C661" s="50"/>
      <c r="D661" s="50"/>
      <c r="E661" s="51"/>
      <c r="F661" s="51"/>
      <c r="G661" s="51"/>
      <c r="H661" s="51"/>
      <c r="I661" s="51"/>
      <c r="J661" s="81"/>
      <c r="K661" s="52"/>
      <c r="L661" s="52"/>
      <c r="M661" s="52"/>
    </row>
    <row r="662" spans="1:13">
      <c r="A662" s="49"/>
      <c r="B662" s="50"/>
      <c r="C662" s="50"/>
      <c r="D662" s="50"/>
      <c r="E662" s="51"/>
      <c r="F662" s="51"/>
      <c r="G662" s="51"/>
      <c r="H662" s="51"/>
      <c r="I662" s="51"/>
      <c r="J662" s="81"/>
      <c r="K662" s="52"/>
      <c r="L662" s="52"/>
      <c r="M662" s="52"/>
    </row>
    <row r="663" spans="1:13">
      <c r="A663" s="49"/>
      <c r="B663" s="50"/>
      <c r="C663" s="50"/>
      <c r="D663" s="50"/>
      <c r="E663" s="51"/>
      <c r="F663" s="51"/>
      <c r="G663" s="51"/>
      <c r="H663" s="51"/>
      <c r="I663" s="51"/>
      <c r="J663" s="81"/>
      <c r="K663" s="52"/>
      <c r="L663" s="52"/>
      <c r="M663" s="52"/>
    </row>
    <row r="664" spans="1:13">
      <c r="A664" s="49"/>
      <c r="B664" s="50"/>
      <c r="C664" s="50"/>
      <c r="D664" s="50"/>
      <c r="E664" s="51"/>
      <c r="F664" s="51"/>
      <c r="G664" s="51"/>
      <c r="H664" s="51"/>
      <c r="I664" s="51"/>
      <c r="J664" s="81"/>
      <c r="K664" s="52"/>
      <c r="L664" s="52"/>
      <c r="M664" s="52"/>
    </row>
  </sheetData>
  <mergeCells count="208">
    <mergeCell ref="K89:K106"/>
    <mergeCell ref="A266:A271"/>
    <mergeCell ref="B266:B271"/>
    <mergeCell ref="C266:C271"/>
    <mergeCell ref="J266:J271"/>
    <mergeCell ref="J112:J117"/>
    <mergeCell ref="J118:J123"/>
    <mergeCell ref="J142:J147"/>
    <mergeCell ref="A142:A147"/>
    <mergeCell ref="B142:B147"/>
    <mergeCell ref="C142:C147"/>
    <mergeCell ref="J236:J241"/>
    <mergeCell ref="A182:A187"/>
    <mergeCell ref="B182:B187"/>
    <mergeCell ref="C182:C187"/>
    <mergeCell ref="J182:J187"/>
    <mergeCell ref="J212:J217"/>
    <mergeCell ref="A218:A223"/>
    <mergeCell ref="A296:A301"/>
    <mergeCell ref="B296:B301"/>
    <mergeCell ref="C296:C301"/>
    <mergeCell ref="J52:J57"/>
    <mergeCell ref="J206:J211"/>
    <mergeCell ref="C236:C241"/>
    <mergeCell ref="B70:B75"/>
    <mergeCell ref="C70:C75"/>
    <mergeCell ref="A82:A87"/>
    <mergeCell ref="C82:C87"/>
    <mergeCell ref="A64:A69"/>
    <mergeCell ref="B64:B69"/>
    <mergeCell ref="C64:C69"/>
    <mergeCell ref="J64:J69"/>
    <mergeCell ref="C52:C57"/>
    <mergeCell ref="A52:A57"/>
    <mergeCell ref="C88:C93"/>
    <mergeCell ref="J88:J93"/>
    <mergeCell ref="A106:A111"/>
    <mergeCell ref="B106:B111"/>
    <mergeCell ref="B52:B57"/>
    <mergeCell ref="A70:A75"/>
    <mergeCell ref="J106:J111"/>
    <mergeCell ref="A94:A99"/>
    <mergeCell ref="J82:J87"/>
    <mergeCell ref="J70:J75"/>
    <mergeCell ref="A311:B312"/>
    <mergeCell ref="A314:B314"/>
    <mergeCell ref="A6:J6"/>
    <mergeCell ref="A7:A8"/>
    <mergeCell ref="B7:B8"/>
    <mergeCell ref="A34:A39"/>
    <mergeCell ref="C7:C8"/>
    <mergeCell ref="D7:D8"/>
    <mergeCell ref="C28:C33"/>
    <mergeCell ref="A28:A33"/>
    <mergeCell ref="B28:B33"/>
    <mergeCell ref="A22:A27"/>
    <mergeCell ref="J16:J21"/>
    <mergeCell ref="J10:J15"/>
    <mergeCell ref="A16:A21"/>
    <mergeCell ref="B16:B21"/>
    <mergeCell ref="C16:C21"/>
    <mergeCell ref="A10:A15"/>
    <mergeCell ref="B88:B93"/>
    <mergeCell ref="A40:A45"/>
    <mergeCell ref="B46:B51"/>
    <mergeCell ref="A46:A51"/>
    <mergeCell ref="C10:C15"/>
    <mergeCell ref="B22:B27"/>
    <mergeCell ref="C22:C27"/>
    <mergeCell ref="B10:B15"/>
    <mergeCell ref="J34:J39"/>
    <mergeCell ref="B34:B39"/>
    <mergeCell ref="C34:C39"/>
    <mergeCell ref="J40:J45"/>
    <mergeCell ref="J46:J51"/>
    <mergeCell ref="C40:C45"/>
    <mergeCell ref="B40:B45"/>
    <mergeCell ref="C46:C51"/>
    <mergeCell ref="J22:J27"/>
    <mergeCell ref="J28:J33"/>
    <mergeCell ref="A76:A81"/>
    <mergeCell ref="B76:B81"/>
    <mergeCell ref="C76:C81"/>
    <mergeCell ref="J76:J81"/>
    <mergeCell ref="A136:A141"/>
    <mergeCell ref="B136:B141"/>
    <mergeCell ref="C136:C141"/>
    <mergeCell ref="J136:J141"/>
    <mergeCell ref="C106:C111"/>
    <mergeCell ref="A112:A117"/>
    <mergeCell ref="B112:B117"/>
    <mergeCell ref="C112:C117"/>
    <mergeCell ref="A118:A123"/>
    <mergeCell ref="B118:B123"/>
    <mergeCell ref="C118:C123"/>
    <mergeCell ref="A88:A93"/>
    <mergeCell ref="B94:B99"/>
    <mergeCell ref="C94:C99"/>
    <mergeCell ref="J94:J99"/>
    <mergeCell ref="A100:A105"/>
    <mergeCell ref="B100:B105"/>
    <mergeCell ref="C100:C105"/>
    <mergeCell ref="J100:J105"/>
    <mergeCell ref="A58:A63"/>
    <mergeCell ref="B58:B63"/>
    <mergeCell ref="C58:C63"/>
    <mergeCell ref="J58:J63"/>
    <mergeCell ref="A166:A171"/>
    <mergeCell ref="B166:B171"/>
    <mergeCell ref="C166:C171"/>
    <mergeCell ref="J166:J171"/>
    <mergeCell ref="A160:A165"/>
    <mergeCell ref="B160:B165"/>
    <mergeCell ref="C160:C165"/>
    <mergeCell ref="J160:J165"/>
    <mergeCell ref="A130:A135"/>
    <mergeCell ref="B130:B135"/>
    <mergeCell ref="C130:C135"/>
    <mergeCell ref="J130:J135"/>
    <mergeCell ref="A154:A159"/>
    <mergeCell ref="B154:B159"/>
    <mergeCell ref="C154:C159"/>
    <mergeCell ref="A124:A129"/>
    <mergeCell ref="B124:B129"/>
    <mergeCell ref="C124:C129"/>
    <mergeCell ref="J124:J129"/>
    <mergeCell ref="B82:B87"/>
    <mergeCell ref="B218:B223"/>
    <mergeCell ref="C218:C223"/>
    <mergeCell ref="J218:J223"/>
    <mergeCell ref="J224:J229"/>
    <mergeCell ref="A230:A235"/>
    <mergeCell ref="B230:B235"/>
    <mergeCell ref="C230:C235"/>
    <mergeCell ref="A224:A229"/>
    <mergeCell ref="J230:J235"/>
    <mergeCell ref="A284:A289"/>
    <mergeCell ref="A148:A153"/>
    <mergeCell ref="B148:B153"/>
    <mergeCell ref="A278:A283"/>
    <mergeCell ref="B278:B283"/>
    <mergeCell ref="A248:A253"/>
    <mergeCell ref="B248:B253"/>
    <mergeCell ref="B224:B229"/>
    <mergeCell ref="C224:C229"/>
    <mergeCell ref="A242:A247"/>
    <mergeCell ref="B242:B247"/>
    <mergeCell ref="C248:C253"/>
    <mergeCell ref="B206:B211"/>
    <mergeCell ref="A260:A265"/>
    <mergeCell ref="C260:C265"/>
    <mergeCell ref="A212:A217"/>
    <mergeCell ref="B212:B217"/>
    <mergeCell ref="C212:C217"/>
    <mergeCell ref="A236:A241"/>
    <mergeCell ref="B236:B241"/>
    <mergeCell ref="C195:C200"/>
    <mergeCell ref="A272:A277"/>
    <mergeCell ref="B272:B277"/>
    <mergeCell ref="C272:C277"/>
    <mergeCell ref="J302:J307"/>
    <mergeCell ref="J278:J283"/>
    <mergeCell ref="J290:J295"/>
    <mergeCell ref="J260:J265"/>
    <mergeCell ref="C278:C283"/>
    <mergeCell ref="B260:B265"/>
    <mergeCell ref="C284:C289"/>
    <mergeCell ref="J242:J247"/>
    <mergeCell ref="K284:L289"/>
    <mergeCell ref="J284:J289"/>
    <mergeCell ref="C290:C295"/>
    <mergeCell ref="B290:B295"/>
    <mergeCell ref="J296:J301"/>
    <mergeCell ref="J272:J277"/>
    <mergeCell ref="J195:J200"/>
    <mergeCell ref="A201:A205"/>
    <mergeCell ref="B201:B205"/>
    <mergeCell ref="C201:C205"/>
    <mergeCell ref="A206:A211"/>
    <mergeCell ref="C148:C153"/>
    <mergeCell ref="J148:J153"/>
    <mergeCell ref="L148:L153"/>
    <mergeCell ref="K148:K153"/>
    <mergeCell ref="J154:J159"/>
    <mergeCell ref="H2:J2"/>
    <mergeCell ref="H3:J3"/>
    <mergeCell ref="A176:A181"/>
    <mergeCell ref="B176:B181"/>
    <mergeCell ref="C176:C181"/>
    <mergeCell ref="J176:J181"/>
    <mergeCell ref="A290:A295"/>
    <mergeCell ref="B302:B307"/>
    <mergeCell ref="C302:C307"/>
    <mergeCell ref="A302:A307"/>
    <mergeCell ref="B284:B289"/>
    <mergeCell ref="A189:A194"/>
    <mergeCell ref="B189:B194"/>
    <mergeCell ref="C189:C194"/>
    <mergeCell ref="J189:J194"/>
    <mergeCell ref="A254:A259"/>
    <mergeCell ref="B254:B259"/>
    <mergeCell ref="C254:C259"/>
    <mergeCell ref="J254:J259"/>
    <mergeCell ref="J248:J253"/>
    <mergeCell ref="C242:C247"/>
    <mergeCell ref="C206:C211"/>
    <mergeCell ref="A195:A200"/>
    <mergeCell ref="B195:B200"/>
  </mergeCells>
  <pageMargins left="0.78740157480314965" right="0.39370078740157483" top="0.78740157480314965" bottom="0.39370078740157483" header="0.23622047244094491" footer="0.19685039370078741"/>
  <pageSetup paperSize="9" scale="64" fitToHeight="0" orientation="landscape" r:id="rId1"/>
  <rowBreaks count="5" manualBreakCount="5">
    <brk id="75" max="9" man="1"/>
    <brk id="123" max="9" man="1"/>
    <brk id="171" max="9" man="1"/>
    <brk id="175" max="9" man="1"/>
    <brk id="27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SheetLayoutView="100" workbookViewId="0">
      <selection sqref="A1:XFD1048576"/>
    </sheetView>
  </sheetViews>
  <sheetFormatPr defaultRowHeight="12.75"/>
  <sheetData/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Лист2</vt:lpstr>
      <vt:lpstr>'лист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2025-06-10T13:04:17Z</cp:lastPrinted>
  <dcterms:created xsi:type="dcterms:W3CDTF">1996-10-08T23:32:33Z</dcterms:created>
  <dcterms:modified xsi:type="dcterms:W3CDTF">2025-11-10T12:26:54Z</dcterms:modified>
</cp:coreProperties>
</file>